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<sst xmlns="http://schemas.openxmlformats.org/spreadsheetml/2006/main" count="35" uniqueCount="35">
  <si>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</si>
  <si>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ICS053</t>
  </si>
  <si>
    <t xml:space="preserve">Ud</t>
  </si>
  <si>
    <t xml:space="preserve">Interacumulador con grupo hidráulico y centralita de control, para producción de A.C.S..</t>
  </si>
  <si>
    <r>
      <rPr>
        <sz val="8.25"/>
        <color rgb="FF000000"/>
        <rFont val="Arial"/>
        <family val="2"/>
      </rPr>
      <t xml:space="preserve">Interacumulador integral para vivienda unifamiliar, formado por: depósito de acero vitrificado de 290 l, 1685 mm de altura y 620 mm de diámetro, acabado exterior con forro de polipropileno acolchado desmontable, aislamiento de espuma rígida de poliuretano inyectado en molde, serpentín, protección contra corrosión mediante ánodo de magnesio con medidor de carga, grupo hidráulico con bomba, termómetro, válvulas de equilibrado, seguridad, retención, llenado y vaciado, centralita electrónica de tipo diferencial con entradas para 3 sondas de temperatura Pt1000, salida para un relé electromecánico y pantalla de monitorización, para funcionamiento manual o automático, apagado programable, refrigeración de captadores solares, limitación de la temperaturas máximas en el acumulador y en el captador solar, contador calorífico, dispositivo antihielo, reloj horario y aviso de fallos.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</si>
  <si>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</si>
  <si>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</si>
  <si>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</si>
  <si>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</si>
  <si>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</si>
  <si>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</si>
  <si>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</si>
  <si>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mt38csg045d</t>
  </si>
  <si>
    <t xml:space="preserve">Ud</t>
  </si>
  <si>
    <t xml:space="preserve">Interacumulador integral para vivienda unifamiliar, formado por: depósito de acero vitrificado de 290 l, 1685 mm de altura y 620 mm de diámetro, acabado exterior con forro de polipropileno acolchado desmontable, aislamiento de espuma rígida de poliuretano inyectado en molde, serpentín, protección contra corrosión mediante ánodo de magnesio con medidor de carga, grupo hidráulico con bomba, termómetro, válvulas de equilibrado, seguridad, retención, llenado y vaciado, centralita electrónica de tipo diferencial con entradas para 3 sondas de temperatura Pt1000, salida para un relé electromecánico y pantalla de monitorización, para funcionamiento manual o automático, apagado programable, refrigeración de captadores solares, limitación de la temperaturas máximas en el acumulador y en el captador solar, contador calorífico, dispositivo antihielo, reloj horario y aviso de fallos.</t>
  </si>
  <si>
    <t xml:space="preserve">mt37sve010c</t>
  </si>
  <si>
    <t xml:space="preserve">Ud</t>
  </si>
  <si>
    <t xml:space="preserve">Válvula de esfera de latón niquelado para roscar de 3/4".</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</si>
  <si>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</si>
  <si>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</si>
  <si>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</si>
  <si>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</si>
  <si>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</si>
  <si>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</si>
  <si>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</si>
  <si>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</si>
  <si>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</si>
  <si>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</si>
  <si>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</si>
  <si>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</si>
  <si>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</si>
  <si>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</si>
  <si>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</si>
  <si>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467,69€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</si>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</sst>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2098</v>
      </c>
      <c r="G10" s="12">
        <f ca="1">ROUND(INDIRECT(ADDRESS(ROW()+(0), COLUMN()+(-2), 1))*INDIRECT(ADDRESS(ROW()+(0), COLUMN()+(-1), 1)), 2)</f>
        <v>2098</v>
      </c>
    </row>
    <row r="11" spans="1:7" ht="13.50" thickBot="1" customHeight="1">
      <c r="A11" s="1" t="s">
        <v>15</v>
      </c>
      <c r="B11" s="1"/>
      <c r="C11" s="10" t="s">
        <v>16</v>
      </c>
      <c r="D11" s="1" t="s">
        <v>17</v>
      </c>
      <c r="E11" s="11">
        <v>4</v>
      </c>
      <c r="F11" s="12">
        <v>7.3</v>
      </c>
      <c r="G11" s="12">
        <f ca="1">ROUND(INDIRECT(ADDRESS(ROW()+(0), COLUMN()+(-2), 1))*INDIRECT(ADDRESS(ROW()+(0), COLUMN()+(-1), 1)), 2)</f>
        <v>29.2</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2128.65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1.2</v>
      </c>
      <c r="F15" s="12">
        <v>23.74</v>
      </c>
      <c r="G15" s="12">
        <f ca="1">ROUND(INDIRECT(ADDRESS(ROW()+(0), COLUMN()+(-2), 1))*INDIRECT(ADDRESS(ROW()+(0), COLUMN()+(-1), 1)), 2)</f>
        <v>28.49</v>
      </c>
    </row>
    <row r="16" spans="1:7" ht="13.50" thickBot="1" customHeight="1">
      <c r="A16" s="1" t="s">
        <v>26</v>
      </c>
      <c r="B16" s="1"/>
      <c r="C16" s="10" t="s">
        <v>27</v>
      </c>
      <c r="D16" s="1" t="s">
        <v>28</v>
      </c>
      <c r="E16" s="13">
        <v>1.2</v>
      </c>
      <c r="F16" s="14">
        <v>21.9</v>
      </c>
      <c r="G16" s="14">
        <f ca="1">ROUND(INDIRECT(ADDRESS(ROW()+(0), COLUMN()+(-2), 1))*INDIRECT(ADDRESS(ROW()+(0), COLUMN()+(-1), 1)), 2)</f>
        <v>26.28</v>
      </c>
    </row>
    <row r="17" spans="1:7" ht="13.50" thickBot="1" customHeight="1">
      <c r="A17" s="15"/>
      <c r="B17" s="15"/>
      <c r="C17" s="15"/>
      <c r="D17" s="15"/>
      <c r="E17" s="9" t="s">
        <v>29</v>
      </c>
      <c r="F17" s="9"/>
      <c r="G17" s="17">
        <f ca="1">ROUND(SUM(INDIRECT(ADDRESS(ROW()+(-1), COLUMN()+(0), 1)),INDIRECT(ADDRESS(ROW()+(-2), COLUMN()+(0), 1))), 2)</f>
        <v>54.77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2183.42</v>
      </c>
      <c r="G19" s="14">
        <f ca="1">ROUND(INDIRECT(ADDRESS(ROW()+(0), COLUMN()+(-2), 1))*INDIRECT(ADDRESS(ROW()+(0), COLUMN()+(-1), 1))/100, 2)</f>
        <v>43.67</v>
      </c>
    </row>
    <row r="20" spans="1:7" ht="13.50" thickBot="1" customHeight="1">
      <c r="A20" s="21" t="s">
        <v>33</v>
      </c>
      <c r="B20" s="21"/>
      <c r="C20" s="22"/>
      <c r="D20" s="23"/>
      <c r="E20" s="24" t="s">
        <v>34</v>
      </c>
      <c r="F20" s="25"/>
      <c r="G20" s="26">
        <f ca="1">ROUND(SUM(INDIRECT(ADDRESS(ROW()+(-1), COLUMN()+(0), 1)),INDIRECT(ADDRESS(ROW()+(-3), COLUMN()+(0), 1)),INDIRECT(ADDRESS(ROW()+(-7), COLUMN()+(0), 1))), 2)</f>
        <v>2227.09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