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<sst xmlns="http://schemas.openxmlformats.org/spreadsheetml/2006/main" count="29" uniqueCount="29">
  <si>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</si>
  <si>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ICV070</t>
  </si>
  <si>
    <t xml:space="preserve">Ud</t>
  </si>
  <si>
    <t xml:space="preserve">Unidad exterior, bomba de calor, sistema aire-agua multi-split.</t>
  </si>
  <si>
    <r>
      <rPr>
        <sz val="8.25"/>
        <color rgb="FF000000"/>
        <rFont val="Arial"/>
        <family val="2"/>
      </rPr>
      <t xml:space="preserve">Unidad exterior, sistema multi-split, bomba de calor con recuperación de calor, serie Altherma R Flex HW, modelo EMRQ14AB "DAIKIN", para gas R-410A, con compresor scroll, alimentación trifásica (400V/50Hz), potencia calorífica 39,2 kW, con temperatura de bulbo seco del aire exterior 7°C y temperatura de salida del agua de la unidad interior 45°C, dimensiones 1680x1300x765 mm, peso 339 kg, diámetro de conexión de la tubería de descarga de gas 7/8", diámetro de conexión de la tubería de succión de gas 11/8", diámetro de conexión de la tubería de líquido 1/2", longitud máxima de tubería frigorífica 100 m, diferencia máxima de altura entre la unidad exterior y la unidad interior 40 m, rango de funcionamiento de temperatura del aire exterior en calefacción desde -15 hasta 20°C, rango de funcionamiento de temperatura del aire exterior en producción de A.C.S., en combinación con unidad interior, desde -15 hasta 35°C. Totalmente montada, conexionada y puesta en marcha por la empresa instaladora para la comprobación de su correcto funcionamiento. El precio no incluye los elementos antivibratorios de suelo.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</si>
  <si>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</si>
  <si>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</si>
  <si>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</si>
  <si>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</si>
  <si>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</si>
  <si>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</si>
  <si>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</si>
  <si>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mt42dai354i</t>
  </si>
  <si>
    <t xml:space="preserve">Ud</t>
  </si>
  <si>
    <t xml:space="preserve">Unidad exterior, sistema multi-split, bomba de calor con recuperación de calor, serie Altherma R Flex HW, modelo EMRQ14AB "DAIKIN", para gas R-410A, con compresor scroll, alimentación trifásica (400V/50Hz), potencia calorífica 39,2 kW, con temperatura de bulbo seco del aire exterior 7°C y temperatura de salida del agua de la unidad interior 45°C, dimensiones 1680x1300x765 mm, peso 339 kg, diámetro de conexión de la tubería de descarga de gas 7/8", diámetro de conexión de la tubería de succión de gas 11/8", diámetro de conexión de la tubería de líquido 1/2", longitud máxima de tubería frigorífica 100 m, diferencia máxima de altura entre la unidad exterior y la unidad interior 40 m, rango de funcionamiento de temperatura del aire exterior en calefacción desde -15 hasta 20°C, rango de funcionamiento de temperatura del aire exterior en producción de A.C.S., en combinación con unidad interior, desde -15 hasta 35°C.</t>
  </si>
  <si>
    <t xml:space="preserve">Subtotal materiales:</t>
  </si>
  <si>
    <t xml:space="preserve">Mano de obra</t>
  </si>
  <si>
    <t xml:space="preserve">mo005</t>
  </si>
  <si>
    <t xml:space="preserve">h</t>
  </si>
  <si>
    <t xml:space="preserve">Oficial 1ª instalador de climatización.</t>
  </si>
  <si>
    <t xml:space="preserve">mo104</t>
  </si>
  <si>
    <t xml:space="preserve">h</t>
  </si>
  <si>
    <t xml:space="preserve">Ayudante instalador de climatización.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</si>
  <si>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</si>
  <si>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</si>
  <si>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</si>
  <si>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</si>
  <si>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14.948,10€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</si>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</sst>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40" customWidth="1"/>
    <col min="3" max="3" width="2.72" customWidth="1"/>
    <col min="4" max="4" width="4.93" customWidth="1"/>
    <col min="5" max="5" width="71.40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97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29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22790</v>
      </c>
      <c r="H10" s="14">
        <f ca="1">ROUND(INDIRECT(ADDRESS(ROW()+(0), COLUMN()+(-2), 1))*INDIRECT(ADDRESS(ROW()+(0), COLUMN()+(-1), 1)), 2)</f>
        <v>22790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22790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1">
        <v>2.48</v>
      </c>
      <c r="G13" s="13">
        <v>22.74</v>
      </c>
      <c r="H13" s="13">
        <f ca="1">ROUND(INDIRECT(ADDRESS(ROW()+(0), COLUMN()+(-2), 1))*INDIRECT(ADDRESS(ROW()+(0), COLUMN()+(-1), 1)), 2)</f>
        <v>56.4</v>
      </c>
    </row>
    <row r="14" spans="1:8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2">
        <v>2.48</v>
      </c>
      <c r="G14" s="14">
        <v>20.98</v>
      </c>
      <c r="H14" s="14">
        <f ca="1">ROUND(INDIRECT(ADDRESS(ROW()+(0), COLUMN()+(-2), 1))*INDIRECT(ADDRESS(ROW()+(0), COLUMN()+(-1), 1)), 2)</f>
        <v>52.03</v>
      </c>
    </row>
    <row r="15" spans="1:8" ht="13.50" thickBot="1" customHeight="1">
      <c r="A15" s="15"/>
      <c r="B15" s="15"/>
      <c r="C15" s="15"/>
      <c r="D15" s="15"/>
      <c r="E15" s="15"/>
      <c r="F15" s="9" t="s">
        <v>23</v>
      </c>
      <c r="G15" s="9"/>
      <c r="H15" s="17">
        <f ca="1">ROUND(SUM(INDIRECT(ADDRESS(ROW()+(-1), COLUMN()+(0), 1)),INDIRECT(ADDRESS(ROW()+(-2), COLUMN()+(0), 1))), 2)</f>
        <v>108.43</v>
      </c>
    </row>
    <row r="16" spans="1:8" ht="13.50" thickBot="1" customHeight="1">
      <c r="A16" s="15">
        <v>3</v>
      </c>
      <c r="B16" s="15"/>
      <c r="C16" s="15"/>
      <c r="D16" s="15"/>
      <c r="E16" s="18" t="s">
        <v>24</v>
      </c>
      <c r="F16" s="18"/>
      <c r="G16" s="15"/>
      <c r="H16" s="15"/>
    </row>
    <row r="17" spans="1:8" ht="13.50" thickBot="1" customHeight="1">
      <c r="A17" s="19"/>
      <c r="B17" s="19"/>
      <c r="C17" s="20" t="s">
        <v>25</v>
      </c>
      <c r="D17" s="20"/>
      <c r="E17" s="19" t="s">
        <v>26</v>
      </c>
      <c r="F17" s="12">
        <v>2</v>
      </c>
      <c r="G17" s="14">
        <f ca="1">ROUND(SUM(INDIRECT(ADDRESS(ROW()+(-2), COLUMN()+(1), 1)),INDIRECT(ADDRESS(ROW()+(-6), COLUMN()+(1), 1))), 2)</f>
        <v>22898.4</v>
      </c>
      <c r="H17" s="14">
        <f ca="1">ROUND(INDIRECT(ADDRESS(ROW()+(0), COLUMN()+(-2), 1))*INDIRECT(ADDRESS(ROW()+(0), COLUMN()+(-1), 1))/100, 2)</f>
        <v>457.97</v>
      </c>
    </row>
    <row r="18" spans="1:8" ht="13.50" thickBot="1" customHeight="1">
      <c r="A18" s="21" t="s">
        <v>27</v>
      </c>
      <c r="B18" s="21"/>
      <c r="C18" s="22"/>
      <c r="D18" s="22"/>
      <c r="E18" s="23"/>
      <c r="F18" s="24" t="s">
        <v>28</v>
      </c>
      <c r="G18" s="25"/>
      <c r="H18" s="26">
        <f ca="1">ROUND(SUM(INDIRECT(ADDRESS(ROW()+(-1), COLUMN()+(0), 1)),INDIRECT(ADDRESS(ROW()+(-3), COLUMN()+(0), 1)),INDIRECT(ADDRESS(ROW()+(-7), COLUMN()+(0), 1))), 2)</f>
        <v>23356.4</v>
      </c>
    </row>
  </sheetData>
  <mergeCells count="31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A15:B15"/>
    <mergeCell ref="C15:D15"/>
    <mergeCell ref="F15:G15"/>
    <mergeCell ref="A16:B16"/>
    <mergeCell ref="C16:D16"/>
    <mergeCell ref="E16:F16"/>
    <mergeCell ref="A17:B17"/>
    <mergeCell ref="C17:D17"/>
    <mergeCell ref="A18:E18"/>
    <mergeCell ref="F18:G18"/>
  </mergeCells>
  <pageMargins left="0.147638" right="0.147638" top="0.206693" bottom="0.206693" header="0.0" footer="0.0"/>
  <pageSetup paperSize="9" orientation="portrait"/>
  <rowBreaks count="0" manualBreakCount="0">
    </rowBreaks>
</worksheet>
</file>