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<sst xmlns="http://schemas.openxmlformats.org/spreadsheetml/2006/main" count="29" uniqueCount="29">
  <si>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</si>
  <si>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IDI100</t>
  </si>
  <si>
    <t xml:space="preserve">Ud</t>
  </si>
  <si>
    <t xml:space="preserve">Detector de inundación, autónomo.</t>
  </si>
  <si>
    <r>
      <rPr>
        <sz val="8.25"/>
        <color rgb="FF000000"/>
        <rFont val="Arial"/>
        <family val="2"/>
      </rPr>
      <t xml:space="preserve">Detector de inundación, autónomo, para alimentación a 12 ó 24 Vcc, de 130x70x50 mm, con carcasa de ABS, leds que indican el estado de funcionamiento, señal óptica intermitente en caso de alarma, relé con contactos libres de tensión, con posibilidad de conectar hasta 3 sondas de detección de fugas de agua. Incluso elementos de fijación. El precio no incluye la sonda de detección de fugas de agua.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</si>
  <si>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</si>
  <si>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</si>
  <si>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</si>
  <si>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</si>
  <si>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</si>
  <si>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</si>
  <si>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</si>
  <si>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mt41die152a</t>
  </si>
  <si>
    <t xml:space="preserve">Ud</t>
  </si>
  <si>
    <t xml:space="preserve">Detector de inundación, autónomo, para alimentación a 12 ó 24 Vcc, de 130x70x50 mm, con carcasa de ABS, leds que indican el estado de funcionamiento, señal óptica intermitente en caso de alarma, relé con contactos libres de tensión, con posibilidad de conectar hasta 3 sondas de detección de fugas de agua, con elementos de fijación.</t>
  </si>
  <si>
    <t xml:space="preserve">Subtotal materiales:</t>
  </si>
  <si>
    <t xml:space="preserve">Mano de obra</t>
  </si>
  <si>
    <t xml:space="preserve">mo006</t>
  </si>
  <si>
    <t xml:space="preserve">h</t>
  </si>
  <si>
    <t xml:space="preserve">Oficial 1ª instalador de redes y equipos de detección y seguridad.</t>
  </si>
  <si>
    <t xml:space="preserve">mo105</t>
  </si>
  <si>
    <t xml:space="preserve">h</t>
  </si>
  <si>
    <t xml:space="preserve">Ayudante instalador de redes y equipos de detección y seguridad.</t>
  </si>
  <si>
    <t xml:space="preserve">Subtotal mano de obra:</t>
  </si>
  <si>
    <t xml:space="preserve">Costes directos complementarios</t>
  </si>
  <si>
    <t xml:space="preserve">%</t>
  </si>
  <si>
    <t xml:space="preserve">Costes directos complementarios</t>
  </si>
  <si>
    <t xml:space="preserve">Coste de mantenimiento decenal: 14,13€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</si>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</sst>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5.10" customWidth="1"/>
    <col min="3" max="3" width="1.02" customWidth="1"/>
    <col min="4" max="4" width="6.63"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36</v>
      </c>
      <c r="H10" s="14">
        <f ca="1">ROUND(INDIRECT(ADDRESS(ROW()+(0), COLUMN()+(-2), 1))*INDIRECT(ADDRESS(ROW()+(0), COLUMN()+(-1), 1)), 2)</f>
        <v>36</v>
      </c>
    </row>
    <row r="11" spans="1:8" ht="13.50" thickBot="1" customHeight="1">
      <c r="A11" s="15"/>
      <c r="B11" s="15"/>
      <c r="C11" s="15"/>
      <c r="D11" s="15"/>
      <c r="E11" s="15"/>
      <c r="F11" s="9" t="s">
        <v>15</v>
      </c>
      <c r="G11" s="9"/>
      <c r="H11" s="17">
        <f ca="1">ROUND(SUM(INDIRECT(ADDRESS(ROW()+(-1), COLUMN()+(0), 1))), 2)</f>
        <v>36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v>
      </c>
      <c r="G13" s="13">
        <v>23.74</v>
      </c>
      <c r="H13" s="13">
        <f ca="1">ROUND(INDIRECT(ADDRESS(ROW()+(0), COLUMN()+(-2), 1))*INDIRECT(ADDRESS(ROW()+(0), COLUMN()+(-1), 1)), 2)</f>
        <v>4.75</v>
      </c>
    </row>
    <row r="14" spans="1:8" ht="13.50" thickBot="1" customHeight="1">
      <c r="A14" s="1" t="s">
        <v>20</v>
      </c>
      <c r="B14" s="1"/>
      <c r="C14" s="10" t="s">
        <v>21</v>
      </c>
      <c r="D14" s="10"/>
      <c r="E14" s="1" t="s">
        <v>22</v>
      </c>
      <c r="F14" s="12">
        <v>0.2</v>
      </c>
      <c r="G14" s="14">
        <v>21.9</v>
      </c>
      <c r="H14" s="14">
        <f ca="1">ROUND(INDIRECT(ADDRESS(ROW()+(0), COLUMN()+(-2), 1))*INDIRECT(ADDRESS(ROW()+(0), COLUMN()+(-1), 1)), 2)</f>
        <v>4.38</v>
      </c>
    </row>
    <row r="15" spans="1:8" ht="13.50" thickBot="1" customHeight="1">
      <c r="A15" s="15"/>
      <c r="B15" s="15"/>
      <c r="C15" s="15"/>
      <c r="D15" s="15"/>
      <c r="E15" s="15"/>
      <c r="F15" s="9" t="s">
        <v>23</v>
      </c>
      <c r="G15" s="9"/>
      <c r="H15" s="17">
        <f ca="1">ROUND(SUM(INDIRECT(ADDRESS(ROW()+(-1), COLUMN()+(0), 1)),INDIRECT(ADDRESS(ROW()+(-2), COLUMN()+(0), 1))), 2)</f>
        <v>9.13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45.13</v>
      </c>
      <c r="H17" s="14">
        <f ca="1">ROUND(INDIRECT(ADDRESS(ROW()+(0), COLUMN()+(-2), 1))*INDIRECT(ADDRESS(ROW()+(0), COLUMN()+(-1), 1))/100, 2)</f>
        <v>0.9</v>
      </c>
    </row>
    <row r="18" spans="1:8" ht="13.50" thickBot="1" customHeight="1">
      <c r="A18" s="21" t="s">
        <v>27</v>
      </c>
      <c r="B18" s="21"/>
      <c r="C18" s="22"/>
      <c r="D18" s="22"/>
      <c r="E18" s="23"/>
      <c r="F18" s="24" t="s">
        <v>28</v>
      </c>
      <c r="G18" s="25"/>
      <c r="H18" s="26">
        <f ca="1">ROUND(SUM(INDIRECT(ADDRESS(ROW()+(-1), COLUMN()+(0), 1)),INDIRECT(ADDRESS(ROW()+(-3), COLUMN()+(0), 1)),INDIRECT(ADDRESS(ROW()+(-7), COLUMN()+(0), 1))), 2)</f>
        <v>46.03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