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<sst xmlns="http://schemas.openxmlformats.org/spreadsheetml/2006/main" count="29" uniqueCount="29">
  <si>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</si>
  <si>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IEH020</t>
  </si>
  <si>
    <t xml:space="preserve">m</t>
  </si>
  <si>
    <t xml:space="preserve">Cable eléctrico para media tensión "PRYSMIAN GROUP".</t>
  </si>
  <si>
    <r>
      <rPr>
        <sz val="8.25"/>
        <color rgb="FF000000"/>
        <rFont val="Arial"/>
        <family val="2"/>
      </rPr>
      <t xml:space="preserve">Cable eléctrico unipolar, Al Eprotenax H Compact "PRYSMIAN", normalizado por Iberdrola, proceso de fabricación del aislamiento mediante triple extrusión en línea catenaria, con reticulación del aislamiento mejorada y capa semiconductora externa extraíble en frío, tipo AL HEPRZ1 18/30 kV, tensión nominal 18/30 kV, reacción al fuego clase Fca, con conductor formado por cuerda redonda compacta de hilos de aluminio, rígido (clase 2), de 1x95/1x25 mm² de sección, capa interna extrusionada de material semiconductor, aislamiento de etileno propileno reticulado de alto módulo de formulación Prysmian (HEPR), capa externa extrusionada de material semiconductor, separable en frío, pantalla de hilos de cobre en hélice con cinta de cobre a contraespira, de 25 mm² de sección, separador de cinta de poliéster, cubierta de poliolefina termoplástica de altas prestaciones, de tipo DMZ1 Vemex, de color rojo, y con las siguientes características: libre de halógenos, reducida emisión de gases tóxicos y nula emisión de gases corrosivos, resistencia a la absorción de agua, resistencia al frío, resistencia a los rayos ultravioleta y resistencia a la abrasión.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</si>
  <si>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</si>
  <si>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</si>
  <si>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</si>
  <si>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</si>
  <si>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</si>
  <si>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</si>
  <si>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</si>
  <si>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mt35pry048e</t>
  </si>
  <si>
    <t xml:space="preserve">m</t>
  </si>
  <si>
    <t xml:space="preserve">Cable eléctrico unipolar, Al Eprotenax H Compact "PRYSMIAN", normalizado por Iberdrola, proceso de fabricación del aislamiento mediante triple extrusión en línea catenaria, con reticulación del aislamiento mejorada y capa semiconductora externa extraíble en frío, tipo AL HEPRZ1 18/30 kV, tensión nominal 18/30 kV, reacción al fuego clase Fca, con conductor formado por cuerda redonda compacta de hilos de aluminio, rígido (clase 2), de 1x95/1x25 mm² de sección, capa interna extrusionada de material semiconductor, aislamiento de etileno propileno reticulado de alto módulo de formulación Prysmian (HEPR), capa externa extrusionada de material semiconductor, separable en frío, pantalla de hilos de cobre en hélice con cinta de cobre a contraespira, de 25 mm² de sección, separador de cinta de poliéster, cubierta de poliolefina termoplástica de altas prestaciones, de tipo DMZ1 Vemex, de color rojo, y con las siguientes características: libre de halógenos, reducida emisión de gases tóxicos y nula emisión de gases corrosivos, resistencia a la absorción de agua, resistencia al frío, resistencia a los rayos ultravioleta y resistencia a la abrasión. Según UNE-HD 620-9E.</t>
  </si>
  <si>
    <t xml:space="preserve">Subtotal materiales:</t>
  </si>
  <si>
    <t xml:space="preserve">Mano de obra</t>
  </si>
  <si>
    <t xml:space="preserve">mo003</t>
  </si>
  <si>
    <t xml:space="preserve">h</t>
  </si>
  <si>
    <t xml:space="preserve">Oficial 1ª electricista.</t>
  </si>
  <si>
    <t xml:space="preserve">mo102</t>
  </si>
  <si>
    <t xml:space="preserve">h</t>
  </si>
  <si>
    <t xml:space="preserve">Ayudante electricista.</t>
  </si>
  <si>
    <t xml:space="preserve">Subtotal mano de obra:</t>
  </si>
  <si>
    <t xml:space="preserve">Costes directos complementarios</t>
  </si>
  <si>
    <t xml:space="preserve">%</t>
  </si>
  <si>
    <t xml:space="preserve">Costes directos complementarios</t>
  </si>
  <si>
    <t xml:space="preserve">Coste de mantenimiento decenal: 0,98€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</si>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</sst>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4.93" customWidth="1"/>
    <col min="3" max="3" width="0.68" customWidth="1"/>
    <col min="4" max="4" width="6.97" customWidth="1"/>
    <col min="5" max="5" width="75.82"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50.00" thickBot="1" customHeight="1">
      <c r="A10" s="1" t="s">
        <v>12</v>
      </c>
      <c r="B10" s="1"/>
      <c r="C10" s="10" t="s">
        <v>13</v>
      </c>
      <c r="D10" s="10"/>
      <c r="E10" s="1" t="s">
        <v>14</v>
      </c>
      <c r="F10" s="12">
        <v>1</v>
      </c>
      <c r="G10" s="14">
        <v>22.33</v>
      </c>
      <c r="H10" s="14">
        <f ca="1">ROUND(INDIRECT(ADDRESS(ROW()+(0), COLUMN()+(-2), 1))*INDIRECT(ADDRESS(ROW()+(0), COLUMN()+(-1), 1)), 2)</f>
        <v>22.33</v>
      </c>
    </row>
    <row r="11" spans="1:8" ht="13.50" thickBot="1" customHeight="1">
      <c r="A11" s="15"/>
      <c r="B11" s="15"/>
      <c r="C11" s="15"/>
      <c r="D11" s="15"/>
      <c r="E11" s="15"/>
      <c r="F11" s="9" t="s">
        <v>15</v>
      </c>
      <c r="G11" s="9"/>
      <c r="H11" s="17">
        <f ca="1">ROUND(SUM(INDIRECT(ADDRESS(ROW()+(-1), COLUMN()+(0), 1))), 2)</f>
        <v>22.33</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0.036</v>
      </c>
      <c r="G13" s="13">
        <v>23.74</v>
      </c>
      <c r="H13" s="13">
        <f ca="1">ROUND(INDIRECT(ADDRESS(ROW()+(0), COLUMN()+(-2), 1))*INDIRECT(ADDRESS(ROW()+(0), COLUMN()+(-1), 1)), 2)</f>
        <v>0.85</v>
      </c>
    </row>
    <row r="14" spans="1:8" ht="13.50" thickBot="1" customHeight="1">
      <c r="A14" s="1" t="s">
        <v>20</v>
      </c>
      <c r="B14" s="1"/>
      <c r="C14" s="10" t="s">
        <v>21</v>
      </c>
      <c r="D14" s="10"/>
      <c r="E14" s="1" t="s">
        <v>22</v>
      </c>
      <c r="F14" s="12">
        <v>0.036</v>
      </c>
      <c r="G14" s="14">
        <v>21.9</v>
      </c>
      <c r="H14" s="14">
        <f ca="1">ROUND(INDIRECT(ADDRESS(ROW()+(0), COLUMN()+(-2), 1))*INDIRECT(ADDRESS(ROW()+(0), COLUMN()+(-1), 1)), 2)</f>
        <v>0.79</v>
      </c>
    </row>
    <row r="15" spans="1:8" ht="13.50" thickBot="1" customHeight="1">
      <c r="A15" s="15"/>
      <c r="B15" s="15"/>
      <c r="C15" s="15"/>
      <c r="D15" s="15"/>
      <c r="E15" s="15"/>
      <c r="F15" s="9" t="s">
        <v>23</v>
      </c>
      <c r="G15" s="9"/>
      <c r="H15" s="17">
        <f ca="1">ROUND(SUM(INDIRECT(ADDRESS(ROW()+(-1), COLUMN()+(0), 1)),INDIRECT(ADDRESS(ROW()+(-2), COLUMN()+(0), 1))), 2)</f>
        <v>1.64</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23.97</v>
      </c>
      <c r="H17" s="14">
        <f ca="1">ROUND(INDIRECT(ADDRESS(ROW()+(0), COLUMN()+(-2), 1))*INDIRECT(ADDRESS(ROW()+(0), COLUMN()+(-1), 1))/100, 2)</f>
        <v>0.48</v>
      </c>
    </row>
    <row r="18" spans="1:8" ht="13.50" thickBot="1" customHeight="1">
      <c r="A18" s="21" t="s">
        <v>27</v>
      </c>
      <c r="B18" s="21"/>
      <c r="C18" s="22"/>
      <c r="D18" s="22"/>
      <c r="E18" s="23"/>
      <c r="F18" s="24" t="s">
        <v>28</v>
      </c>
      <c r="G18" s="25"/>
      <c r="H18" s="26">
        <f ca="1">ROUND(SUM(INDIRECT(ADDRESS(ROW()+(-1), COLUMN()+(0), 1)),INDIRECT(ADDRESS(ROW()+(-3), COLUMN()+(0), 1)),INDIRECT(ADDRESS(ROW()+(-7), COLUMN()+(0), 1))), 2)</f>
        <v>24.45</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