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<sst xmlns="http://schemas.openxmlformats.org/spreadsheetml/2006/main" count="32" uniqueCount="32">
  <si>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</si>
  <si>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IEM051</t>
  </si>
  <si>
    <t xml:space="preserve">Ud</t>
  </si>
  <si>
    <t xml:space="preserve">Pulsador empotrado, estanco.</t>
  </si>
  <si>
    <r>
      <rPr>
        <sz val="8.25"/>
        <color rgb="FF000000"/>
        <rFont val="Arial"/>
        <family val="2"/>
      </rPr>
      <t xml:space="preserve">Pulsador estanco con grado de protección IP44, unipolar (1P), de intensidad asignada 10 AX, tensión asignada 250 V, gama básica formado por mecanismo para pulsador unipolar (1P) con efecto pulsación, con garras de fijación, kit de juntas para obtener un grado de protección IP44 y tecla basculante para pulsador de material termoplástico color blanco acabado brillante.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</si>
  <si>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</si>
  <si>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</si>
  <si>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</si>
  <si>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</si>
  <si>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</si>
  <si>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</si>
  <si>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</si>
  <si>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mt33gir030a</t>
  </si>
  <si>
    <t xml:space="preserve">Ud</t>
  </si>
  <si>
    <t xml:space="preserve">Mecanismo para pulsador unipolar (1P) con efecto pulsación, con garras de fijación, intensidad asignada 10 AX, tensión asignada 250 V, para empotrar.</t>
  </si>
  <si>
    <t xml:space="preserve">mt33gir032a</t>
  </si>
  <si>
    <t xml:space="preserve">Ud</t>
  </si>
  <si>
    <t xml:space="preserve">Kit de juntas para obtener un grado de protección IP44, para interruptor, conmutador o pulsador.</t>
  </si>
  <si>
    <t xml:space="preserve">mt33gir031aab</t>
  </si>
  <si>
    <t xml:space="preserve">Ud</t>
  </si>
  <si>
    <t xml:space="preserve">Tecla basculante para pulsador de material termoplástico color blanco acabado brillante.</t>
  </si>
  <si>
    <t xml:space="preserve">Subtotal materiales:</t>
  </si>
  <si>
    <t xml:space="preserve">Mano de obra</t>
  </si>
  <si>
    <t xml:space="preserve">mo003</t>
  </si>
  <si>
    <t xml:space="preserve">h</t>
  </si>
  <si>
    <t xml:space="preserve">Oficial 1ª electricista.</t>
  </si>
  <si>
    <t xml:space="preserve">Subtotal mano de obra:</t>
  </si>
  <si>
    <t xml:space="preserve">Costes directos complementarios</t>
  </si>
  <si>
    <t xml:space="preserve">%</t>
  </si>
  <si>
    <t xml:space="preserve">Costes directos complementarios</t>
  </si>
  <si>
    <t xml:space="preserve">Coste de mantenimiento decenal: 0,92€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</si>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</sst>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74.63" customWidth="1"/>
    <col min="5" max="5" width="14.11" customWidth="1"/>
    <col min="6" max="6" width="9.86" customWidth="1"/>
    <col min="7" max="7" width="8.8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1</v>
      </c>
      <c r="F10" s="12">
        <v>9.95</v>
      </c>
      <c r="G10" s="12">
        <f ca="1">ROUND(INDIRECT(ADDRESS(ROW()+(0), COLUMN()+(-2), 1))*INDIRECT(ADDRESS(ROW()+(0), COLUMN()+(-1), 1)), 2)</f>
        <v>9.95</v>
      </c>
    </row>
    <row r="11" spans="1:7" ht="24.00" thickBot="1" customHeight="1">
      <c r="A11" s="1" t="s">
        <v>15</v>
      </c>
      <c r="B11" s="1"/>
      <c r="C11" s="10" t="s">
        <v>16</v>
      </c>
      <c r="D11" s="1" t="s">
        <v>17</v>
      </c>
      <c r="E11" s="11">
        <v>1</v>
      </c>
      <c r="F11" s="12">
        <v>4.53</v>
      </c>
      <c r="G11" s="12">
        <f ca="1">ROUND(INDIRECT(ADDRESS(ROW()+(0), COLUMN()+(-2), 1))*INDIRECT(ADDRESS(ROW()+(0), COLUMN()+(-1), 1)), 2)</f>
        <v>4.53</v>
      </c>
    </row>
    <row r="12" spans="1:7" ht="13.50" thickBot="1" customHeight="1">
      <c r="A12" s="1" t="s">
        <v>18</v>
      </c>
      <c r="B12" s="1"/>
      <c r="C12" s="10" t="s">
        <v>19</v>
      </c>
      <c r="D12" s="1" t="s">
        <v>20</v>
      </c>
      <c r="E12" s="13">
        <v>1</v>
      </c>
      <c r="F12" s="14">
        <v>3.32</v>
      </c>
      <c r="G12" s="14">
        <f ca="1">ROUND(INDIRECT(ADDRESS(ROW()+(0), COLUMN()+(-2), 1))*INDIRECT(ADDRESS(ROW()+(0), COLUMN()+(-1), 1)), 2)</f>
        <v>3.32</v>
      </c>
    </row>
    <row r="13" spans="1:7" ht="13.50" thickBot="1" customHeight="1">
      <c r="A13" s="15"/>
      <c r="B13" s="15"/>
      <c r="C13" s="15"/>
      <c r="D13" s="15"/>
      <c r="E13" s="9" t="s">
        <v>21</v>
      </c>
      <c r="F13" s="9"/>
      <c r="G13" s="17">
        <f ca="1">ROUND(SUM(INDIRECT(ADDRESS(ROW()+(-1), COLUMN()+(0), 1)),INDIRECT(ADDRESS(ROW()+(-2), COLUMN()+(0), 1)),INDIRECT(ADDRESS(ROW()+(-3), COLUMN()+(0), 1))), 2)</f>
        <v>17.8</v>
      </c>
    </row>
    <row r="14" spans="1:7" ht="13.50" thickBot="1" customHeight="1">
      <c r="A14" s="15">
        <v>2</v>
      </c>
      <c r="B14" s="15"/>
      <c r="C14" s="15"/>
      <c r="D14" s="18" t="s">
        <v>22</v>
      </c>
      <c r="E14" s="18"/>
      <c r="F14" s="15"/>
      <c r="G14" s="15"/>
    </row>
    <row r="15" spans="1:7" ht="13.50" thickBot="1" customHeight="1">
      <c r="A15" s="1" t="s">
        <v>23</v>
      </c>
      <c r="B15" s="1"/>
      <c r="C15" s="10" t="s">
        <v>24</v>
      </c>
      <c r="D15" s="1" t="s">
        <v>25</v>
      </c>
      <c r="E15" s="13">
        <v>0.2</v>
      </c>
      <c r="F15" s="14">
        <v>23.74</v>
      </c>
      <c r="G15" s="14">
        <f ca="1">ROUND(INDIRECT(ADDRESS(ROW()+(0), COLUMN()+(-2), 1))*INDIRECT(ADDRESS(ROW()+(0), COLUMN()+(-1), 1)), 2)</f>
        <v>4.75</v>
      </c>
    </row>
    <row r="16" spans="1:7" ht="13.50" thickBot="1" customHeight="1">
      <c r="A16" s="15"/>
      <c r="B16" s="15"/>
      <c r="C16" s="15"/>
      <c r="D16" s="15"/>
      <c r="E16" s="9" t="s">
        <v>26</v>
      </c>
      <c r="F16" s="9"/>
      <c r="G16" s="17">
        <f ca="1">ROUND(SUM(INDIRECT(ADDRESS(ROW()+(-1), COLUMN()+(0), 1))), 2)</f>
        <v>4.75</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1)),INDIRECT(ADDRESS(ROW()+(-5), COLUMN()+(1), 1))), 2)</f>
        <v>22.55</v>
      </c>
      <c r="G18" s="14">
        <f ca="1">ROUND(INDIRECT(ADDRESS(ROW()+(0), COLUMN()+(-2), 1))*INDIRECT(ADDRESS(ROW()+(0), COLUMN()+(-1), 1))/100, 2)</f>
        <v>0.45</v>
      </c>
    </row>
    <row r="19" spans="1:7" ht="13.50" thickBot="1" customHeight="1">
      <c r="A19" s="21" t="s">
        <v>30</v>
      </c>
      <c r="B19" s="21"/>
      <c r="C19" s="22"/>
      <c r="D19" s="23"/>
      <c r="E19" s="24" t="s">
        <v>31</v>
      </c>
      <c r="F19" s="25"/>
      <c r="G19" s="26">
        <f ca="1">ROUND(SUM(INDIRECT(ADDRESS(ROW()+(-1), COLUMN()+(0), 1)),INDIRECT(ADDRESS(ROW()+(-3), COLUMN()+(0), 1)),INDIRECT(ADDRESS(ROW()+(-6), COLUMN()+(0), 1))), 2)</f>
        <v>23</v>
      </c>
    </row>
  </sheetData>
  <mergeCells count="21">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