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<sst xmlns="http://schemas.openxmlformats.org/spreadsheetml/2006/main" count="26" uniqueCount="26">
  <si>
    <t xml:space="preserve"/>
  </si>
  <si>
    <t xml:space="preserve">IEX064</t>
  </si>
  <si>
    <t xml:space="preserve">Ud</t>
  </si>
  <si>
    <t xml:space="preserve">Interruptor diferencial modular, "SCHNEIDER ELECTRIC".</t>
  </si>
  <si>
    <r>
      <rPr>
        <sz val="8.25"/>
        <color rgb="FF000000"/>
        <rFont val="Arial"/>
        <family val="2"/>
      </rPr>
      <t xml:space="preserve">Interruptor diferencial selectivo, tetrapolar (4P), intensidad nominal 80 A, sensibilidad 300 mA, clase AC, modelo iID A9R15480 "SCHNEIDER ELECTRIC".</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</si>
  <si>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</si>
  <si>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</si>
  <si>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</si>
  <si>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</si>
  <si>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</si>
  <si>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</si>
  <si>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</si>
  <si>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mt35ase325cc</t>
  </si>
  <si>
    <t xml:space="preserve">Ud</t>
  </si>
  <si>
    <t xml:space="preserve">Interruptor diferencial selectivo, tetrapolar (4P), intensidad nominal 80 A, sensibilidad 300 mA, clase AC, modelo iID A9R15480 "SCHNEIDER ELECTRIC", de 72x96x69 mm, montaje sobre carril DIN, con conexión mediante bornes de caja para cables de cobre, según UNE-EN 61008-1.</t>
  </si>
  <si>
    <t xml:space="preserve">Subtotal materiales:</t>
  </si>
  <si>
    <t xml:space="preserve">Mano de obra</t>
  </si>
  <si>
    <t xml:space="preserve">mo003</t>
  </si>
  <si>
    <t xml:space="preserve">h</t>
  </si>
  <si>
    <t xml:space="preserve">Oficial 1ª electricista.</t>
  </si>
  <si>
    <t xml:space="preserve">Subtotal mano de obra:</t>
  </si>
  <si>
    <t xml:space="preserve">Costes directos complementarios</t>
  </si>
  <si>
    <t xml:space="preserve">%</t>
  </si>
  <si>
    <t xml:space="preserve">Costes directos complementarios</t>
  </si>
  <si>
    <t xml:space="preserve">Coste de mantenimiento decenal: 39,57€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</si>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</sst>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6.12" customWidth="1"/>
    <col min="3" max="3" width="7.82" customWidth="1"/>
    <col min="4" max="4" width="73.44" customWidth="1"/>
    <col min="5" max="5" width="13.60" customWidth="1"/>
    <col min="6" max="6" width="10.37"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24.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45.00" thickBot="1" customHeight="1">
      <c r="A10" s="1" t="s">
        <v>12</v>
      </c>
      <c r="B10" s="1"/>
      <c r="C10" s="10" t="s">
        <v>13</v>
      </c>
      <c r="D10" s="1" t="s">
        <v>14</v>
      </c>
      <c r="E10" s="12">
        <v>1</v>
      </c>
      <c r="F10" s="14">
        <v>767.65</v>
      </c>
      <c r="G10" s="14">
        <f ca="1">ROUND(INDIRECT(ADDRESS(ROW()+(0), COLUMN()+(-2), 1))*INDIRECT(ADDRESS(ROW()+(0), COLUMN()+(-1), 1)), 2)</f>
        <v>767.65</v>
      </c>
    </row>
    <row r="11" spans="1:7" ht="13.50" thickBot="1" customHeight="1">
      <c r="A11" s="15"/>
      <c r="B11" s="15"/>
      <c r="C11" s="15"/>
      <c r="D11" s="15"/>
      <c r="E11" s="9" t="s">
        <v>15</v>
      </c>
      <c r="F11" s="9"/>
      <c r="G11" s="17">
        <f ca="1">ROUND(SUM(INDIRECT(ADDRESS(ROW()+(-1), COLUMN()+(0), 1))), 2)</f>
        <v>767.65</v>
      </c>
    </row>
    <row r="12" spans="1:7" ht="13.50" thickBot="1" customHeight="1">
      <c r="A12" s="15">
        <v>2</v>
      </c>
      <c r="B12" s="15"/>
      <c r="C12" s="15"/>
      <c r="D12" s="18" t="s">
        <v>16</v>
      </c>
      <c r="E12" s="18"/>
      <c r="F12" s="15"/>
      <c r="G12" s="15"/>
    </row>
    <row r="13" spans="1:7" ht="13.50" thickBot="1" customHeight="1">
      <c r="A13" s="1" t="s">
        <v>17</v>
      </c>
      <c r="B13" s="1"/>
      <c r="C13" s="10" t="s">
        <v>18</v>
      </c>
      <c r="D13" s="1" t="s">
        <v>19</v>
      </c>
      <c r="E13" s="12">
        <v>0.35</v>
      </c>
      <c r="F13" s="14">
        <v>23.74</v>
      </c>
      <c r="G13" s="14">
        <f ca="1">ROUND(INDIRECT(ADDRESS(ROW()+(0), COLUMN()+(-2), 1))*INDIRECT(ADDRESS(ROW()+(0), COLUMN()+(-1), 1)), 2)</f>
        <v>8.31</v>
      </c>
    </row>
    <row r="14" spans="1:7" ht="13.50" thickBot="1" customHeight="1">
      <c r="A14" s="15"/>
      <c r="B14" s="15"/>
      <c r="C14" s="15"/>
      <c r="D14" s="15"/>
      <c r="E14" s="9" t="s">
        <v>20</v>
      </c>
      <c r="F14" s="9"/>
      <c r="G14" s="17">
        <f ca="1">ROUND(SUM(INDIRECT(ADDRESS(ROW()+(-1), COLUMN()+(0), 1))), 2)</f>
        <v>8.31</v>
      </c>
    </row>
    <row r="15" spans="1:7" ht="13.50" thickBot="1" customHeight="1">
      <c r="A15" s="15">
        <v>3</v>
      </c>
      <c r="B15" s="15"/>
      <c r="C15" s="15"/>
      <c r="D15" s="18" t="s">
        <v>21</v>
      </c>
      <c r="E15" s="18"/>
      <c r="F15" s="15"/>
      <c r="G15" s="15"/>
    </row>
    <row r="16" spans="1:7" ht="13.50" thickBot="1" customHeight="1">
      <c r="A16" s="19"/>
      <c r="B16" s="19"/>
      <c r="C16" s="20" t="s">
        <v>22</v>
      </c>
      <c r="D16" s="19" t="s">
        <v>23</v>
      </c>
      <c r="E16" s="12">
        <v>2</v>
      </c>
      <c r="F16" s="14">
        <f ca="1">ROUND(SUM(INDIRECT(ADDRESS(ROW()+(-2), COLUMN()+(1), 1)),INDIRECT(ADDRESS(ROW()+(-5), COLUMN()+(1), 1))), 2)</f>
        <v>775.96</v>
      </c>
      <c r="G16" s="14">
        <f ca="1">ROUND(INDIRECT(ADDRESS(ROW()+(0), COLUMN()+(-2), 1))*INDIRECT(ADDRESS(ROW()+(0), COLUMN()+(-1), 1))/100, 2)</f>
        <v>15.52</v>
      </c>
    </row>
    <row r="17" spans="1:7" ht="13.50" thickBot="1" customHeight="1">
      <c r="A17" s="21" t="s">
        <v>24</v>
      </c>
      <c r="B17" s="21"/>
      <c r="C17" s="22"/>
      <c r="D17" s="23"/>
      <c r="E17" s="24" t="s">
        <v>25</v>
      </c>
      <c r="F17" s="25"/>
      <c r="G17" s="26">
        <f ca="1">ROUND(SUM(INDIRECT(ADDRESS(ROW()+(-1), COLUMN()+(0), 1)),INDIRECT(ADDRESS(ROW()+(-3), COLUMN()+(0), 1)),INDIRECT(ADDRESS(ROW()+(-6), COLUMN()+(0), 1))), 2)</f>
        <v>791.48</v>
      </c>
    </row>
  </sheetData>
  <mergeCells count="19">
    <mergeCell ref="A1:G1"/>
    <mergeCell ref="C3:G3"/>
    <mergeCell ref="A5:G5"/>
    <mergeCell ref="A8:B8"/>
    <mergeCell ref="A9:B9"/>
    <mergeCell ref="D9:E9"/>
    <mergeCell ref="A10:B10"/>
    <mergeCell ref="A11:B11"/>
    <mergeCell ref="E11:F11"/>
    <mergeCell ref="A12:B12"/>
    <mergeCell ref="D12:E12"/>
    <mergeCell ref="A13:B13"/>
    <mergeCell ref="A14:B14"/>
    <mergeCell ref="E14:F14"/>
    <mergeCell ref="A15:B15"/>
    <mergeCell ref="D15:E15"/>
    <mergeCell ref="A16:B16"/>
    <mergeCell ref="A17:D17"/>
    <mergeCell ref="E17:F17"/>
  </mergeCells>
  <pageMargins left="0.147638" right="0.147638" top="0.206693" bottom="0.206693" header="0.0" footer="0.0"/>
  <pageSetup paperSize="9" orientation="portrait"/>
  <rowBreaks count="0" manualBreakCount="0">
    </rowBreaks>
</worksheet>
</file>