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<sst xmlns="http://schemas.openxmlformats.org/spreadsheetml/2006/main" count="44" uniqueCount="44">
  <si>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</si>
  <si>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IFW070</t>
  </si>
  <si>
    <t xml:space="preserve">Ud</t>
  </si>
  <si>
    <t xml:space="preserve">Arqueta.</t>
  </si>
  <si>
    <r>
      <rPr>
        <sz val="8.25"/>
        <color rgb="FF000000"/>
        <rFont val="Arial"/>
        <family val="2"/>
      </rPr>
      <t xml:space="preserve">Formación de arqueta enterrada, de dimensiones interiores 50x50x50 cm, de hormigón en masa "in situ" HM-35/P/20/X0+XA2, sobre solera de hormigón en masa HM-30/B/20/X0+XA2 de 15 cm de espesor, con marco y tapa de fundición clase B-125 según UNE-EN 124, para alojamiento de la válvula; previa excavación con medios manuales y posterior relleno del trasdós con material granular. Incluso molde reutilizable de chapa metálica, amortizable en 20 usos. El precio no incluye la válvula.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</si>
  <si>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</si>
  <si>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</si>
  <si>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</si>
  <si>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</si>
  <si>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</si>
  <si>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</si>
  <si>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</si>
  <si>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mt10hmf010rRb</t>
  </si>
  <si>
    <t xml:space="preserve">m³</t>
  </si>
  <si>
    <t xml:space="preserve">Hormigón HM-30/B/20/X0+XA2, fabricado en central, con cemento SR.</t>
  </si>
  <si>
    <t xml:space="preserve">mt08aaa010a</t>
  </si>
  <si>
    <t xml:space="preserve">m³</t>
  </si>
  <si>
    <t xml:space="preserve">Agua.</t>
  </si>
  <si>
    <t xml:space="preserve">mt08epr030b</t>
  </si>
  <si>
    <t xml:space="preserve">Ud</t>
  </si>
  <si>
    <t xml:space="preserve">Molde reutilizable para formación de arquetas de sección cuadrada de 50x50x50 cm, de chapa metálica, incluso accesorios de montaje.</t>
  </si>
  <si>
    <t xml:space="preserve">mt10hmf010rUc</t>
  </si>
  <si>
    <t xml:space="preserve">m³</t>
  </si>
  <si>
    <t xml:space="preserve">Hormigón HM-35/P/20/X0+XA2, fabricado en central, con cemento SR.</t>
  </si>
  <si>
    <t xml:space="preserve">mt11tfa010b</t>
  </si>
  <si>
    <t xml:space="preserve">Ud</t>
  </si>
  <si>
    <t xml:space="preserve">Marco y tapa de fundición, 50x50 cm, para arqueta registrable, clase B-125 según UNE-EN 124.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</si>
  <si>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</si>
  <si>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</si>
  <si>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</si>
  <si>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</si>
  <si>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</si>
  <si>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</si>
  <si>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</si>
  <si>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</si>
  <si>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</si>
  <si>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</si>
  <si>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</si>
  <si>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</si>
  <si>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</si>
  <si>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</si>
  <si>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</si>
  <si>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6,87€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</si>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</sst>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8.16" customWidth="1"/>
    <col min="4" max="4" width="73.61" customWidth="1"/>
    <col min="5" max="5" width="13.60" customWidth="1"/>
    <col min="6" max="6" width="10.37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0.096</v>
      </c>
      <c r="F10" s="12">
        <v>115.86</v>
      </c>
      <c r="G10" s="12">
        <f ca="1">ROUND(INDIRECT(ADDRESS(ROW()+(0), COLUMN()+(-2), 1))*INDIRECT(ADDRESS(ROW()+(0), COLUMN()+(-1), 1)), 2)</f>
        <v>11.12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0.006</v>
      </c>
      <c r="F11" s="12">
        <v>1.5</v>
      </c>
      <c r="G11" s="12">
        <f ca="1">ROUND(INDIRECT(ADDRESS(ROW()+(0), COLUMN()+(-2), 1))*INDIRECT(ADDRESS(ROW()+(0), COLUMN()+(-1), 1)), 2)</f>
        <v>0.01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0.05</v>
      </c>
      <c r="F12" s="12">
        <v>228.57</v>
      </c>
      <c r="G12" s="12">
        <f ca="1">ROUND(INDIRECT(ADDRESS(ROW()+(0), COLUMN()+(-2), 1))*INDIRECT(ADDRESS(ROW()+(0), COLUMN()+(-1), 1)), 2)</f>
        <v>11.43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0.149</v>
      </c>
      <c r="F13" s="12">
        <v>115.16</v>
      </c>
      <c r="G13" s="12">
        <f ca="1">ROUND(INDIRECT(ADDRESS(ROW()+(0), COLUMN()+(-2), 1))*INDIRECT(ADDRESS(ROW()+(0), COLUMN()+(-1), 1)), 2)</f>
        <v>17.16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1">
        <v>1</v>
      </c>
      <c r="F14" s="12">
        <v>39.9</v>
      </c>
      <c r="G14" s="12">
        <f ca="1">ROUND(INDIRECT(ADDRESS(ROW()+(0), COLUMN()+(-2), 1))*INDIRECT(ADDRESS(ROW()+(0), COLUMN()+(-1), 1)), 2)</f>
        <v>39.9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3">
        <v>0.419</v>
      </c>
      <c r="F15" s="14">
        <v>11.5</v>
      </c>
      <c r="G15" s="14">
        <f ca="1">ROUND(INDIRECT(ADDRESS(ROW()+(0), COLUMN()+(-2), 1))*INDIRECT(ADDRESS(ROW()+(0), COLUMN()+(-1), 1)), 2)</f>
        <v>4.82</v>
      </c>
    </row>
    <row r="16" spans="1:7" ht="13.50" thickBot="1" customHeight="1">
      <c r="A16" s="15"/>
      <c r="B16" s="15"/>
      <c r="C16" s="15"/>
      <c r="D16" s="15"/>
      <c r="E16" s="9" t="s">
        <v>30</v>
      </c>
      <c r="F16" s="9"/>
      <c r="G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84.44</v>
      </c>
    </row>
    <row r="17" spans="1:7" ht="13.50" thickBot="1" customHeight="1">
      <c r="A17" s="15">
        <v>2</v>
      </c>
      <c r="B17" s="15"/>
      <c r="C17" s="15"/>
      <c r="D17" s="18" t="s">
        <v>31</v>
      </c>
      <c r="E17" s="18"/>
      <c r="F17" s="15"/>
      <c r="G17" s="15"/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0.918</v>
      </c>
      <c r="F18" s="12">
        <v>22.13</v>
      </c>
      <c r="G18" s="12">
        <f ca="1">ROUND(INDIRECT(ADDRESS(ROW()+(0), COLUMN()+(-2), 1))*INDIRECT(ADDRESS(ROW()+(0), COLUMN()+(-1), 1)), 2)</f>
        <v>20.32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1.443</v>
      </c>
      <c r="F19" s="14">
        <v>20.78</v>
      </c>
      <c r="G19" s="14">
        <f ca="1">ROUND(INDIRECT(ADDRESS(ROW()+(0), COLUMN()+(-2), 1))*INDIRECT(ADDRESS(ROW()+(0), COLUMN()+(-1), 1)), 2)</f>
        <v>29.99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1)),INDIRECT(ADDRESS(ROW()+(-2), COLUMN()+(0), 1))), 2)</f>
        <v>50.31</v>
      </c>
    </row>
    <row r="21" spans="1:7" ht="13.50" thickBot="1" customHeight="1">
      <c r="A21" s="15">
        <v>3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9"/>
      <c r="B22" s="19"/>
      <c r="C22" s="20" t="s">
        <v>40</v>
      </c>
      <c r="D22" s="19" t="s">
        <v>41</v>
      </c>
      <c r="E22" s="13">
        <v>2</v>
      </c>
      <c r="F22" s="14">
        <f ca="1">ROUND(SUM(INDIRECT(ADDRESS(ROW()+(-2), COLUMN()+(1), 1)),INDIRECT(ADDRESS(ROW()+(-6), COLUMN()+(1), 1))), 2)</f>
        <v>134.75</v>
      </c>
      <c r="G22" s="14">
        <f ca="1">ROUND(INDIRECT(ADDRESS(ROW()+(0), COLUMN()+(-2), 1))*INDIRECT(ADDRESS(ROW()+(0), COLUMN()+(-1), 1))/100, 2)</f>
        <v>2.7</v>
      </c>
    </row>
    <row r="23" spans="1:7" ht="13.50" thickBot="1" customHeight="1">
      <c r="A23" s="21" t="s">
        <v>42</v>
      </c>
      <c r="B23" s="21"/>
      <c r="C23" s="22"/>
      <c r="D23" s="23"/>
      <c r="E23" s="24" t="s">
        <v>43</v>
      </c>
      <c r="F23" s="25"/>
      <c r="G23" s="26">
        <f ca="1">ROUND(SUM(INDIRECT(ADDRESS(ROW()+(-1), COLUMN()+(0), 1)),INDIRECT(ADDRESS(ROW()+(-3), COLUMN()+(0), 1)),INDIRECT(ADDRESS(ROW()+(-7), COLUMN()+(0), 1))), 2)</f>
        <v>137.45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