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<sst xmlns="http://schemas.openxmlformats.org/spreadsheetml/2006/main" count="44" uniqueCount="44">
  <si>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</si>
  <si>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IGD100</t>
  </si>
  <si>
    <t xml:space="preserve">Ud</t>
  </si>
  <si>
    <t xml:space="preserve">Batería de botellas de gases licuados del petróleo (GLP).</t>
  </si>
  <si>
    <r>
      <rPr>
        <sz val="8.25"/>
        <color rgb="FF000000"/>
        <rFont val="Arial"/>
        <family val="2"/>
      </rPr>
      <t xml:space="preserve">Batería para 4 botellas (2 de servicio y 2 de reserva), de 35 kg de capacidad unitaria de gases licuados del petróleo (GLP), con liras, válvulas antirretorno, colector, inversor automático, limitador de presión y válvula portamanómetro. Incluso accesorios de conexión y elementos de fijación. El precio no incluye las botellas de gases licuados del petróleo (GLP).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</si>
  <si>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</si>
  <si>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</si>
  <si>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</si>
  <si>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</si>
  <si>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</si>
  <si>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</si>
  <si>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</si>
  <si>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mt43bbg030a</t>
  </si>
  <si>
    <t xml:space="preserve">Ud</t>
  </si>
  <si>
    <t xml:space="preserve">Lira de 420 mm de longitud, para gases licuados del petróleo (GLP), según UNE 60712-3.</t>
  </si>
  <si>
    <t xml:space="preserve">mt43bbg040</t>
  </si>
  <si>
    <t xml:space="preserve">Ud</t>
  </si>
  <si>
    <t xml:space="preserve">Válvula antirretorno de rosca métrica hembra-macho de 20 mm de diámetro y 150 mm de longitud, con junta.</t>
  </si>
  <si>
    <t xml:space="preserve">mt43bbg010a</t>
  </si>
  <si>
    <t xml:space="preserve">Ud</t>
  </si>
  <si>
    <t xml:space="preserve">Colector metálico, para 4 botellas de gases licuados del petróleo (GLP) (2 de servicio y 2 de reserva), colocadas en línea.</t>
  </si>
  <si>
    <t xml:space="preserve">mt43bbg020</t>
  </si>
  <si>
    <t xml:space="preserve">Ud</t>
  </si>
  <si>
    <t xml:space="preserve">Inversor automático, de 10 kg/h de caudal nominal, 1,5 bar de presión de salida en servicio y 0,8 bar de presión de salida en reserva, para cambio de botellas sin interrupción del servicio de gas, según UNE-EN 13786.</t>
  </si>
  <si>
    <t xml:space="preserve">mt43bbg050</t>
  </si>
  <si>
    <t xml:space="preserve">Ud</t>
  </si>
  <si>
    <t xml:space="preserve">Limitador de presión, de 10 kg/h de caudal nominal y 1,75 bar de presión de salida.</t>
  </si>
  <si>
    <t xml:space="preserve">mt43bbg080</t>
  </si>
  <si>
    <t xml:space="preserve">Ud</t>
  </si>
  <si>
    <t xml:space="preserve">Válvula portamanómetro de rosca cilíndrica GAS hembra-macho de 1/4" de diámetro, PN=25 bar, con tapón.</t>
  </si>
  <si>
    <t xml:space="preserve">Subtotal materiales:</t>
  </si>
  <si>
    <t xml:space="preserve">Mano de obra</t>
  </si>
  <si>
    <t xml:space="preserve">mo010</t>
  </si>
  <si>
    <t xml:space="preserve">h</t>
  </si>
  <si>
    <t xml:space="preserve">Oficial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</si>
  <si>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</si>
  <si>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</si>
  <si>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</si>
  <si>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</si>
  <si>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</si>
  <si>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</si>
  <si>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</si>
  <si>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28,00€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</si>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</sst>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1.19" customWidth="1"/>
    <col min="4" max="4" width="6.46" customWidth="1"/>
    <col min="5" max="5" width="75.48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6.27</v>
      </c>
      <c r="H10" s="12">
        <f ca="1">ROUND(INDIRECT(ADDRESS(ROW()+(0), COLUMN()+(-2), 1))*INDIRECT(ADDRESS(ROW()+(0), COLUMN()+(-1), 1)), 2)</f>
        <v>25.08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4</v>
      </c>
      <c r="G11" s="12">
        <v>2.36</v>
      </c>
      <c r="H11" s="12">
        <f ca="1">ROUND(INDIRECT(ADDRESS(ROW()+(0), COLUMN()+(-2), 1))*INDIRECT(ADDRESS(ROW()+(0), COLUMN()+(-1), 1)), 2)</f>
        <v>9.44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53.95</v>
      </c>
      <c r="H12" s="12">
        <f ca="1">ROUND(INDIRECT(ADDRESS(ROW()+(0), COLUMN()+(-2), 1))*INDIRECT(ADDRESS(ROW()+(0), COLUMN()+(-1), 1)), 2)</f>
        <v>53.95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59.13</v>
      </c>
      <c r="H13" s="12">
        <f ca="1">ROUND(INDIRECT(ADDRESS(ROW()+(0), COLUMN()+(-2), 1))*INDIRECT(ADDRESS(ROW()+(0), COLUMN()+(-1), 1)), 2)</f>
        <v>59.13</v>
      </c>
    </row>
    <row r="14" spans="1:8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1">
        <v>1</v>
      </c>
      <c r="G14" s="12">
        <v>25.59</v>
      </c>
      <c r="H14" s="12">
        <f ca="1">ROUND(INDIRECT(ADDRESS(ROW()+(0), COLUMN()+(-2), 1))*INDIRECT(ADDRESS(ROW()+(0), COLUMN()+(-1), 1)), 2)</f>
        <v>25.59</v>
      </c>
    </row>
    <row r="15" spans="1:8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3">
        <v>1</v>
      </c>
      <c r="G15" s="14">
        <v>17.73</v>
      </c>
      <c r="H15" s="14">
        <f ca="1">ROUND(INDIRECT(ADDRESS(ROW()+(0), COLUMN()+(-2), 1))*INDIRECT(ADDRESS(ROW()+(0), COLUMN()+(-1), 1)), 2)</f>
        <v>17.73</v>
      </c>
    </row>
    <row r="16" spans="1:8" ht="13.50" thickBot="1" customHeight="1">
      <c r="A16" s="15"/>
      <c r="B16" s="15"/>
      <c r="C16" s="15"/>
      <c r="D16" s="15"/>
      <c r="E16" s="15"/>
      <c r="F16" s="9" t="s">
        <v>30</v>
      </c>
      <c r="G16" s="9"/>
      <c r="H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190.92</v>
      </c>
    </row>
    <row r="17" spans="1:8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5"/>
      <c r="H17" s="15"/>
    </row>
    <row r="18" spans="1:8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1">
        <v>2.5</v>
      </c>
      <c r="G18" s="12">
        <v>23.74</v>
      </c>
      <c r="H18" s="12">
        <f ca="1">ROUND(INDIRECT(ADDRESS(ROW()+(0), COLUMN()+(-2), 1))*INDIRECT(ADDRESS(ROW()+(0), COLUMN()+(-1), 1)), 2)</f>
        <v>59.35</v>
      </c>
    </row>
    <row r="19" spans="1:8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3">
        <v>2.5</v>
      </c>
      <c r="G19" s="14">
        <v>21.9</v>
      </c>
      <c r="H19" s="14">
        <f ca="1">ROUND(INDIRECT(ADDRESS(ROW()+(0), COLUMN()+(-2), 1))*INDIRECT(ADDRESS(ROW()+(0), COLUMN()+(-1), 1)), 2)</f>
        <v>54.75</v>
      </c>
    </row>
    <row r="20" spans="1:8" ht="13.50" thickBot="1" customHeight="1">
      <c r="A20" s="15"/>
      <c r="B20" s="15"/>
      <c r="C20" s="15"/>
      <c r="D20" s="15"/>
      <c r="E20" s="15"/>
      <c r="F20" s="9" t="s">
        <v>38</v>
      </c>
      <c r="G20" s="9"/>
      <c r="H20" s="17">
        <f ca="1">ROUND(SUM(INDIRECT(ADDRESS(ROW()+(-1), COLUMN()+(0), 1)),INDIRECT(ADDRESS(ROW()+(-2), COLUMN()+(0), 1))), 2)</f>
        <v>114.1</v>
      </c>
    </row>
    <row r="21" spans="1:8" ht="13.50" thickBot="1" customHeight="1">
      <c r="A21" s="15">
        <v>3</v>
      </c>
      <c r="B21" s="15"/>
      <c r="C21" s="15"/>
      <c r="D21" s="15"/>
      <c r="E21" s="18" t="s">
        <v>39</v>
      </c>
      <c r="F21" s="18"/>
      <c r="G21" s="15"/>
      <c r="H21" s="15"/>
    </row>
    <row r="22" spans="1:8" ht="13.50" thickBot="1" customHeight="1">
      <c r="A22" s="19"/>
      <c r="B22" s="19"/>
      <c r="C22" s="20" t="s">
        <v>40</v>
      </c>
      <c r="D22" s="20"/>
      <c r="E22" s="19" t="s">
        <v>41</v>
      </c>
      <c r="F22" s="13">
        <v>2</v>
      </c>
      <c r="G22" s="14">
        <f ca="1">ROUND(SUM(INDIRECT(ADDRESS(ROW()+(-2), COLUMN()+(1), 1)),INDIRECT(ADDRESS(ROW()+(-6), COLUMN()+(1), 1))), 2)</f>
        <v>305.02</v>
      </c>
      <c r="H22" s="14">
        <f ca="1">ROUND(INDIRECT(ADDRESS(ROW()+(0), COLUMN()+(-2), 1))*INDIRECT(ADDRESS(ROW()+(0), COLUMN()+(-1), 1))/100, 2)</f>
        <v>6.1</v>
      </c>
    </row>
    <row r="23" spans="1:8" ht="13.50" thickBot="1" customHeight="1">
      <c r="A23" s="21" t="s">
        <v>42</v>
      </c>
      <c r="B23" s="21"/>
      <c r="C23" s="22"/>
      <c r="D23" s="22"/>
      <c r="E23" s="23"/>
      <c r="F23" s="24" t="s">
        <v>43</v>
      </c>
      <c r="G23" s="25"/>
      <c r="H23" s="26">
        <f ca="1">ROUND(SUM(INDIRECT(ADDRESS(ROW()+(-1), COLUMN()+(0), 1)),INDIRECT(ADDRESS(ROW()+(-3), COLUMN()+(0), 1)),INDIRECT(ADDRESS(ROW()+(-7), COLUMN()+(0), 1))), 2)</f>
        <v>311.12</v>
      </c>
    </row>
  </sheetData>
  <mergeCells count="4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A20:B20"/>
    <mergeCell ref="C20:D20"/>
    <mergeCell ref="F20:G20"/>
    <mergeCell ref="A21:B21"/>
    <mergeCell ref="C21:D21"/>
    <mergeCell ref="E21:F21"/>
    <mergeCell ref="A22:B22"/>
    <mergeCell ref="C22:D22"/>
    <mergeCell ref="A23:E23"/>
    <mergeCell ref="F23:G23"/>
  </mergeCells>
  <pageMargins left="0.147638" right="0.147638" top="0.206693" bottom="0.206693" header="0.0" footer="0.0"/>
  <pageSetup paperSize="9" orientation="portrait"/>
  <rowBreaks count="0" manualBreakCount="0">
    </rowBreaks>
</worksheet>
</file>