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<sst xmlns="http://schemas.openxmlformats.org/spreadsheetml/2006/main" count="63" uniqueCount="63">
  <si>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</si>
  <si>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IOF010</t>
  </si>
  <si>
    <t xml:space="preserve">m²</t>
  </si>
  <si>
    <t xml:space="preserve">Franja cortafuegos de paneles de lana de roca, para edificio de uso industrial.</t>
  </si>
  <si>
    <r>
      <rPr>
        <sz val="8.25"/>
        <color rgb="FF000000"/>
        <rFont val="Arial"/>
        <family val="2"/>
      </rPr>
      <t xml:space="preserve">Franja cortafuegos horizontal, de 1 m de anchura, con una resistencia al fuego EI 60, para edificio de uso industrial, fijada mecánicamente a la medianera con subestructura soporte, compuesta por un panel rígido de lana de roca, no revestido, de 30 mm de espesor, resistencia térmica 0,73 m²K/W, conductividad térmica 0,035 W/(mK), densidad 180 kg/m³, calor específico 0,84 J/kgK y factor de resistencia a la difusión del vapor de agua 1,3 y un panel rígido de lana de roca, revestido por una de sus caras con una lámina de aluminio reforzado, de 30 mm de espesor, resistencia térmica 0,73 m²K/W, conductividad térmica 0,041 W/(mK), densidad 180 kg/m³, calor específico 0,84 J/kgK y factor de resistencia a la difusión del vapor de agua 1,3, en la cara vista, unidos entre sí y fijados a la subestructura soporte, con tornillos de unión, de 50 mm de longitud. Incluso elementos de fijación y tiras de lana de roca fijadas mecánicamente para el sellado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</si>
  <si>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</si>
  <si>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</si>
  <si>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</si>
  <si>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</si>
  <si>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</si>
  <si>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</si>
  <si>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</si>
  <si>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mt07ali024f</t>
  </si>
  <si>
    <t xml:space="preserve">kg</t>
  </si>
  <si>
    <t xml:space="preserve">Acero UNE-EN 10219-1 S275J0H, en perfiles huecos conformados en frío, piezas simples, para aplicaciones estructurales, de las series redondo, cuadrado o rectangular, acabado con imprimación antioxidante. Trabajado y montado en taller, para colocar con uniones atornilladas en obra.</t>
  </si>
  <si>
    <t xml:space="preserve">mt29pme030a</t>
  </si>
  <si>
    <t xml:space="preserve">m</t>
  </si>
  <si>
    <t xml:space="preserve">Perfil omega de acero galvanizado, de 85 mm de anchura.</t>
  </si>
  <si>
    <t xml:space="preserve">mt29pme040a</t>
  </si>
  <si>
    <t xml:space="preserve">Ud</t>
  </si>
  <si>
    <t xml:space="preserve">Tornillo de acero galvanizado.</t>
  </si>
  <si>
    <t xml:space="preserve">mt16lrw080ab</t>
  </si>
  <si>
    <t xml:space="preserve">m²</t>
  </si>
  <si>
    <t xml:space="preserve">Panel rígido de lana de roca, según UNE-EN 13162, no revestido, de 30 mm de espesor, resistencia térmica 0,73 m²K/W, conductividad térmica 0,035 W/(mK), Euroclase A1 de reacción al fuego según UNE-EN 13501-1, densidad 180 kg/m³, calor específico 0,84 J/kgK y factor de resistencia a la difusión del vapor de agua 1,3, para protección contra incendios de elementos constructivos.</t>
  </si>
  <si>
    <t xml:space="preserve">mt16lrw080hb</t>
  </si>
  <si>
    <t xml:space="preserve">m²</t>
  </si>
  <si>
    <t xml:space="preserve">Panel rígido de lana de roca, según UNE-EN 13162, revestido por una de sus caras con una lámina de aluminio reforzado, de 30 mm de espesor, resistencia térmica 0,73 m²K/W, conductividad térmica 0,041 W/(mK), Euroclase A1 de reacción al fuego según UNE-EN 13501-1, densidad 180 kg/m³, calor específico 0,84 J/kgK y factor de resistencia a la difusión del vapor de agua 1,3, para protección contra incendios de elementos constructivos.</t>
  </si>
  <si>
    <t xml:space="preserve">mt16lrw082aa</t>
  </si>
  <si>
    <t xml:space="preserve">Ud</t>
  </si>
  <si>
    <t xml:space="preserve">Tornillo de unión de alambre de acero galvanizado en forma de hélice, de 50 mm de longitud, para paneles de lana de roca.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</si>
  <si>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</si>
  <si>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</si>
  <si>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</si>
  <si>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</si>
  <si>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</si>
  <si>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</si>
  <si>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</si>
  <si>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</si>
  <si>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</si>
  <si>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</si>
  <si>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</si>
  <si>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</si>
  <si>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</si>
  <si>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</si>
  <si>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</si>
  <si>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</si>
  <si>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</si>
  <si>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</si>
  <si>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</si>
  <si>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</si>
  <si>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</si>
  <si>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</si>
  <si>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</si>
  <si>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</si>
  <si>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</si>
  <si>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</si>
  <si>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Perfiles  huecos  para  construcción  conformados en  frío  de  acero  no  aleado  y  de  grano  fino. Parte  1:  Condiciones  técnicas  de  suministro.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</si>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</sst>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15</v>
      </c>
      <c r="G10" s="11"/>
      <c r="H10" s="12">
        <v>1.75</v>
      </c>
      <c r="I10" s="12">
        <f ca="1">ROUND(INDIRECT(ADDRESS(ROW()+(0), COLUMN()+(-3), 1))*INDIRECT(ADDRESS(ROW()+(0), COLUMN()+(-1), 1)), 2)</f>
        <v>26.25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</v>
      </c>
      <c r="G11" s="11"/>
      <c r="H11" s="12">
        <v>1.99</v>
      </c>
      <c r="I11" s="12">
        <f ca="1">ROUND(INDIRECT(ADDRESS(ROW()+(0), COLUMN()+(-3), 1))*INDIRECT(ADDRESS(ROW()+(0), COLUMN()+(-1), 1)), 2)</f>
        <v>5.97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30</v>
      </c>
      <c r="G12" s="11"/>
      <c r="H12" s="12">
        <v>0.32</v>
      </c>
      <c r="I12" s="12">
        <f ca="1">ROUND(INDIRECT(ADDRESS(ROW()+(0), COLUMN()+(-3), 1))*INDIRECT(ADDRESS(ROW()+(0), COLUMN()+(-1), 1)), 2)</f>
        <v>9.6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37.01</v>
      </c>
      <c r="I13" s="12">
        <f ca="1">ROUND(INDIRECT(ADDRESS(ROW()+(0), COLUMN()+(-3), 1))*INDIRECT(ADDRESS(ROW()+(0), COLUMN()+(-1), 1)), 2)</f>
        <v>38.86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1.25</v>
      </c>
      <c r="G14" s="11"/>
      <c r="H14" s="12">
        <v>40.73</v>
      </c>
      <c r="I14" s="12">
        <f ca="1">ROUND(INDIRECT(ADDRESS(ROW()+(0), COLUMN()+(-3), 1))*INDIRECT(ADDRESS(ROW()+(0), COLUMN()+(-1), 1)), 2)</f>
        <v>50.91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6.7</v>
      </c>
      <c r="G15" s="13"/>
      <c r="H15" s="14">
        <v>2.46</v>
      </c>
      <c r="I15" s="14">
        <f ca="1">ROUND(INDIRECT(ADDRESS(ROW()+(0), COLUMN()+(-3), 1))*INDIRECT(ADDRESS(ROW()+(0), COLUMN()+(-1), 1)), 2)</f>
        <v>16.48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148.07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0.35</v>
      </c>
      <c r="G18" s="11"/>
      <c r="H18" s="12">
        <v>23.74</v>
      </c>
      <c r="I18" s="12">
        <f ca="1">ROUND(INDIRECT(ADDRESS(ROW()+(0), COLUMN()+(-3), 1))*INDIRECT(ADDRESS(ROW()+(0), COLUMN()+(-1), 1)), 2)</f>
        <v>8.31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0.35</v>
      </c>
      <c r="G19" s="11"/>
      <c r="H19" s="12">
        <v>21.94</v>
      </c>
      <c r="I19" s="12">
        <f ca="1">ROUND(INDIRECT(ADDRESS(ROW()+(0), COLUMN()+(-3), 1))*INDIRECT(ADDRESS(ROW()+(0), COLUMN()+(-1), 1)), 2)</f>
        <v>7.68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0.25</v>
      </c>
      <c r="G20" s="11"/>
      <c r="H20" s="12">
        <v>23.74</v>
      </c>
      <c r="I20" s="12">
        <f ca="1">ROUND(INDIRECT(ADDRESS(ROW()+(0), COLUMN()+(-3), 1))*INDIRECT(ADDRESS(ROW()+(0), COLUMN()+(-1), 1)), 2)</f>
        <v>5.94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3">
        <v>0.25</v>
      </c>
      <c r="G21" s="13"/>
      <c r="H21" s="14">
        <v>21.94</v>
      </c>
      <c r="I21" s="14">
        <f ca="1">ROUND(INDIRECT(ADDRESS(ROW()+(0), COLUMN()+(-3), 1))*INDIRECT(ADDRESS(ROW()+(0), COLUMN()+(-1), 1)), 2)</f>
        <v>5.49</v>
      </c>
    </row>
    <row r="22" spans="1:9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27.42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46</v>
      </c>
      <c r="D24" s="19" t="s">
        <v>47</v>
      </c>
      <c r="E24" s="19"/>
      <c r="F24" s="13">
        <v>2</v>
      </c>
      <c r="G24" s="13"/>
      <c r="H24" s="14">
        <f ca="1">ROUND(SUM(INDIRECT(ADDRESS(ROW()+(-2), COLUMN()+(1), 1)),INDIRECT(ADDRESS(ROW()+(-8), COLUMN()+(1), 1))), 2)</f>
        <v>175.49</v>
      </c>
      <c r="I24" s="14">
        <f ca="1">ROUND(INDIRECT(ADDRESS(ROW()+(0), COLUMN()+(-3), 1))*INDIRECT(ADDRESS(ROW()+(0), COLUMN()+(-1), 1))/100, 2)</f>
        <v>3.51</v>
      </c>
    </row>
    <row r="25" spans="1:9" ht="13.50" thickBot="1" customHeight="1">
      <c r="A25" s="21" t="s">
        <v>48</v>
      </c>
      <c r="B25" s="21"/>
      <c r="C25" s="22"/>
      <c r="D25" s="23"/>
      <c r="E25" s="23"/>
      <c r="F25" s="24" t="s">
        <v>49</v>
      </c>
      <c r="G25" s="24"/>
      <c r="H25" s="25"/>
      <c r="I25" s="26">
        <f ca="1">ROUND(SUM(INDIRECT(ADDRESS(ROW()+(-1), COLUMN()+(0), 1)),INDIRECT(ADDRESS(ROW()+(-3), COLUMN()+(0), 1)),INDIRECT(ADDRESS(ROW()+(-9), COLUMN()+(0), 1))), 2)</f>
        <v>179</v>
      </c>
    </row>
    <row r="28" spans="1:9" ht="13.50" thickBot="1" customHeight="1">
      <c r="A28" s="27" t="s">
        <v>50</v>
      </c>
      <c r="B28" s="27"/>
      <c r="C28" s="27"/>
      <c r="D28" s="27"/>
      <c r="E28" s="27" t="s">
        <v>51</v>
      </c>
      <c r="F28" s="27"/>
      <c r="G28" s="27" t="s">
        <v>52</v>
      </c>
      <c r="H28" s="27"/>
      <c r="I28" s="27" t="s">
        <v>53</v>
      </c>
    </row>
    <row r="29" spans="1:9" ht="13.50" thickBot="1" customHeight="1">
      <c r="A29" s="28" t="s">
        <v>54</v>
      </c>
      <c r="B29" s="28"/>
      <c r="C29" s="28"/>
      <c r="D29" s="28"/>
      <c r="E29" s="29">
        <v>122007</v>
      </c>
      <c r="F29" s="29"/>
      <c r="G29" s="29">
        <v>122008</v>
      </c>
      <c r="H29" s="29"/>
      <c r="I29" s="29" t="s">
        <v>55</v>
      </c>
    </row>
    <row r="30" spans="1:9" ht="24.0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1" spans="1:9" ht="13.50" thickBot="1" customHeight="1">
      <c r="A31" s="28" t="s">
        <v>57</v>
      </c>
      <c r="B31" s="28"/>
      <c r="C31" s="28"/>
      <c r="D31" s="28"/>
      <c r="E31" s="29">
        <v>1.07202e+06</v>
      </c>
      <c r="F31" s="29"/>
      <c r="G31" s="29">
        <v>1.07202e+06</v>
      </c>
      <c r="H31" s="29"/>
      <c r="I31" s="29" t="s">
        <v>58</v>
      </c>
    </row>
    <row r="32" spans="1:9" ht="24.00" thickBot="1" customHeight="1">
      <c r="A32" s="30" t="s">
        <v>59</v>
      </c>
      <c r="B32" s="30"/>
      <c r="C32" s="30"/>
      <c r="D32" s="30"/>
      <c r="E32" s="31"/>
      <c r="F32" s="31"/>
      <c r="G32" s="31"/>
      <c r="H32" s="31"/>
      <c r="I32" s="3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</sheetData>
  <mergeCells count="6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E25"/>
    <mergeCell ref="F25:H25"/>
    <mergeCell ref="A28:D28"/>
    <mergeCell ref="E28:F28"/>
    <mergeCell ref="G28:H28"/>
    <mergeCell ref="A29:D29"/>
    <mergeCell ref="E29:F30"/>
    <mergeCell ref="G29:H30"/>
    <mergeCell ref="I29:I30"/>
    <mergeCell ref="A30:D30"/>
    <mergeCell ref="A31:D31"/>
    <mergeCell ref="E31:F32"/>
    <mergeCell ref="G31:H32"/>
    <mergeCell ref="I31:I32"/>
    <mergeCell ref="A32:D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