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<sst xmlns="http://schemas.openxmlformats.org/spreadsheetml/2006/main" count="74" uniqueCount="74">
  <si>
    <t xml:space="preserve"/>
  </si>
  <si>
    <t xml:space="preserve">IOR015</t>
  </si>
  <si>
    <t xml:space="preserve">m²</t>
  </si>
  <si>
    <t xml:space="preserve">Protección pasiva contra incendios de estructura metálica, con placas de yeso laminado. Sistema "PLADUR".</t>
  </si>
  <si>
    <r>
      <rPr>
        <sz val="8.25"/>
        <color rgb="FF000000"/>
        <rFont val="Arial"/>
        <family val="2"/>
      </rPr>
      <t xml:space="preserve">Sistema de protección pasiva contra incendios de viga de acero HEA 100, protegida en 3 caras y con una resistencia al fuego de 15 minutos, sistema 48-35+2x13F "PLADUR", mediante recubrimiento con placas de yeso laminado, fijadas con tornillos y perfiles metálicos. Incluso fijaciones, tornillería y pasta y cinta para el tratamiento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</si>
  <si>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</si>
  <si>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</si>
  <si>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</si>
  <si>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</si>
  <si>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</si>
  <si>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</si>
  <si>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</si>
  <si>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mt12pip020b</t>
  </si>
  <si>
    <t xml:space="preserve">m</t>
  </si>
  <si>
    <t xml:space="preserve">Banda estanca autoadhesiva de espuma de poliuretano de celdas cerradas "PLADUR", de 3 mm de espesor y 48 mm de anchura, resistencia térmica 0,10 m²K/W, conductividad térmica 0,034 W/(mK).</t>
  </si>
  <si>
    <t xml:space="preserve">mt12psg082</t>
  </si>
  <si>
    <t xml:space="preserve">Ud</t>
  </si>
  <si>
    <t xml:space="preserve">Fijación para hormigón.</t>
  </si>
  <si>
    <t xml:space="preserve">mt12pfp010ab</t>
  </si>
  <si>
    <t xml:space="preserve">m</t>
  </si>
  <si>
    <t xml:space="preserve">Canal C 48/30 "PLADUR", de 48 mm de anchura, de acero galvanizado Z1 (Z140), según UNE-EN 14195.</t>
  </si>
  <si>
    <t xml:space="preserve">mt12pfp020ab</t>
  </si>
  <si>
    <t xml:space="preserve">m</t>
  </si>
  <si>
    <t xml:space="preserve">Montante M 48/35 "PLADUR", de 48 mm de anchura, de acero galvanizado Z1 (Z140), según UNE-EN 14195.</t>
  </si>
  <si>
    <t xml:space="preserve">mt12ptp010ch</t>
  </si>
  <si>
    <t xml:space="preserve">Ud</t>
  </si>
  <si>
    <t xml:space="preserve">Tornillo autoperforante de acero cincado, MM 3,5x9,5 "PLADUR", de cabeza redonda y punta de broca; para la unión de perfiles metálicos de hasta 2,25 mm de espesor.</t>
  </si>
  <si>
    <t xml:space="preserve">mt12psp010csd</t>
  </si>
  <si>
    <t xml:space="preserve">m²</t>
  </si>
  <si>
    <t xml:space="preserve">Placa de yeso laminado F / UNE-EN 520 - 1200 / 3000 / 12,5 / con los bordes longitudinales afinados, con resistencia al fuego F "PLADUR", Euroclase A2-s1, d0 de reacción al fuego, según UNE-EN 13501-1.</t>
  </si>
  <si>
    <t xml:space="preserve">mt12ptp010ag</t>
  </si>
  <si>
    <t xml:space="preserve">Ud</t>
  </si>
  <si>
    <t xml:space="preserve">Tornillo autorroscante de acero revestido con fosfatos, PM 3,5x25 "PLADUR", con cabeza de trompeta y punta afilada; para la fijación de placas de yeso laminado a perfiles metálicos de hasta 0,75 mm de espesor.</t>
  </si>
  <si>
    <t xml:space="preserve">mt12ptp010af</t>
  </si>
  <si>
    <t xml:space="preserve">Ud</t>
  </si>
  <si>
    <t xml:space="preserve">Tornillo autorroscante de acero revestido con fosfatos, PM 3,5x35 "PLADUR", con cabeza de trompeta y punta afilada; para la fijación de placas de yeso laminado a perfiles metálicos de hasta 0,75 mm de espesor.</t>
  </si>
  <si>
    <t xml:space="preserve">mt12pep010pa</t>
  </si>
  <si>
    <t xml:space="preserve">kg</t>
  </si>
  <si>
    <t xml:space="preserve">Pasta de secado en polvo JN "PLADUR", 3A, color blanco, Euroclase A2-s1, d0 de reacción al fuego, según UNE-EN 13501-1, rango de temperatura de trabajo de 5 a 35°C, para aplicación manual con cinta de juntas, según UNE-EN 13963.</t>
  </si>
  <si>
    <t xml:space="preserve">mt12pip010aa</t>
  </si>
  <si>
    <t xml:space="preserve">m</t>
  </si>
  <si>
    <t xml:space="preserve">Cinta microperforada de papel "PLADUR", de 51 mm de anchura y 0,215 mm de espesor, según UNE-EN 13963.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</si>
  <si>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</si>
  <si>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</si>
  <si>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</si>
  <si>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</si>
  <si>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prefabricados interiores.</t>
  </si>
  <si>
    <t xml:space="preserve">mo100</t>
  </si>
  <si>
    <t xml:space="preserve">h</t>
  </si>
  <si>
    <t xml:space="preserve">Ayudante montador de prefabricados interiores.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</si>
  <si>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</si>
  <si>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</si>
  <si>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</si>
  <si>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</si>
  <si>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21,58€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</si>
  <si>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</si>
  <si>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</si>
  <si>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</si>
  <si>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</si>
  <si>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</si>
  <si>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</si>
  <si>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</si>
  <si>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Perfilería metálica para particiones, muros y techos en placas de yeso laminado. Definiciones requisitos y métodos de ensayo</t>
  </si>
  <si>
    <t xml:space="preserve">EN  14195:2005/AC:2006</t>
  </si>
  <si>
    <t xml:space="preserve">EN  520:2004+A1:2009</t>
  </si>
  <si>
    <t xml:space="preserve">3/4</t>
  </si>
  <si>
    <t xml:space="preserve">Placas de yeso laminado. Definiciones, especificaciones y métodos de ensayo.</t>
  </si>
  <si>
    <t xml:space="preserve">EN  13963:2005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</si>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</sst>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0.68" customWidth="1"/>
    <col min="4" max="4" width="7.65" customWidth="1"/>
    <col min="5" max="5" width="70.38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0.77</v>
      </c>
      <c r="H10" s="11"/>
      <c r="I10" s="12">
        <v>0.33</v>
      </c>
      <c r="J10" s="12">
        <f ca="1">ROUND(INDIRECT(ADDRESS(ROW()+(0), COLUMN()+(-3), 1))*INDIRECT(ADDRESS(ROW()+(0), COLUMN()+(-1), 1)), 2)</f>
        <v>0.25</v>
      </c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1.6</v>
      </c>
      <c r="H11" s="11"/>
      <c r="I11" s="12">
        <v>0.33</v>
      </c>
      <c r="J11" s="12">
        <f ca="1">ROUND(INDIRECT(ADDRESS(ROW()+(0), COLUMN()+(-3), 1))*INDIRECT(ADDRESS(ROW()+(0), COLUMN()+(-1), 1)), 2)</f>
        <v>0.53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0.77</v>
      </c>
      <c r="H12" s="11"/>
      <c r="I12" s="12">
        <v>1.01</v>
      </c>
      <c r="J12" s="12">
        <f ca="1">ROUND(INDIRECT(ADDRESS(ROW()+(0), COLUMN()+(-3), 1))*INDIRECT(ADDRESS(ROW()+(0), COLUMN()+(-1), 1)), 2)</f>
        <v>0.78</v>
      </c>
    </row>
    <row r="13" spans="1:10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1">
        <v>4.2</v>
      </c>
      <c r="H13" s="11"/>
      <c r="I13" s="12">
        <v>1.2</v>
      </c>
      <c r="J13" s="12">
        <f ca="1">ROUND(INDIRECT(ADDRESS(ROW()+(0), COLUMN()+(-3), 1))*INDIRECT(ADDRESS(ROW()+(0), COLUMN()+(-1), 1)), 2)</f>
        <v>5.04</v>
      </c>
    </row>
    <row r="14" spans="1:10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"/>
      <c r="G14" s="11">
        <v>3</v>
      </c>
      <c r="H14" s="11"/>
      <c r="I14" s="12">
        <v>0.02</v>
      </c>
      <c r="J14" s="12">
        <f ca="1">ROUND(INDIRECT(ADDRESS(ROW()+(0), COLUMN()+(-3), 1))*INDIRECT(ADDRESS(ROW()+(0), COLUMN()+(-1), 1)), 2)</f>
        <v>0.06</v>
      </c>
    </row>
    <row r="15" spans="1:10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"/>
      <c r="G15" s="11">
        <v>2.1</v>
      </c>
      <c r="H15" s="11"/>
      <c r="I15" s="12">
        <v>9.66</v>
      </c>
      <c r="J15" s="12">
        <f ca="1">ROUND(INDIRECT(ADDRESS(ROW()+(0), COLUMN()+(-3), 1))*INDIRECT(ADDRESS(ROW()+(0), COLUMN()+(-1), 1)), 2)</f>
        <v>20.29</v>
      </c>
    </row>
    <row r="16" spans="1:10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"/>
      <c r="G16" s="11">
        <v>23</v>
      </c>
      <c r="H16" s="11"/>
      <c r="I16" s="12">
        <v>0.01</v>
      </c>
      <c r="J16" s="12">
        <f ca="1">ROUND(INDIRECT(ADDRESS(ROW()+(0), COLUMN()+(-3), 1))*INDIRECT(ADDRESS(ROW()+(0), COLUMN()+(-1), 1)), 2)</f>
        <v>0.23</v>
      </c>
    </row>
    <row r="17" spans="1:10" ht="34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"/>
      <c r="G17" s="11">
        <v>44</v>
      </c>
      <c r="H17" s="11"/>
      <c r="I17" s="12">
        <v>0.02</v>
      </c>
      <c r="J17" s="12">
        <f ca="1">ROUND(INDIRECT(ADDRESS(ROW()+(0), COLUMN()+(-3), 1))*INDIRECT(ADDRESS(ROW()+(0), COLUMN()+(-1), 1)), 2)</f>
        <v>0.88</v>
      </c>
    </row>
    <row r="18" spans="1:10" ht="34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"/>
      <c r="G18" s="11">
        <v>0.95</v>
      </c>
      <c r="H18" s="11"/>
      <c r="I18" s="12">
        <v>1.41</v>
      </c>
      <c r="J18" s="12">
        <f ca="1">ROUND(INDIRECT(ADDRESS(ROW()+(0), COLUMN()+(-3), 1))*INDIRECT(ADDRESS(ROW()+(0), COLUMN()+(-1), 1)), 2)</f>
        <v>1.34</v>
      </c>
    </row>
    <row r="19" spans="1:10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"/>
      <c r="G19" s="13">
        <v>9.45</v>
      </c>
      <c r="H19" s="13"/>
      <c r="I19" s="14">
        <v>0.06</v>
      </c>
      <c r="J19" s="14">
        <f ca="1">ROUND(INDIRECT(ADDRESS(ROW()+(0), COLUMN()+(-3), 1))*INDIRECT(ADDRESS(ROW()+(0), COLUMN()+(-1), 1)), 2)</f>
        <v>0.57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42</v>
      </c>
      <c r="H20" s="9"/>
      <c r="I20" s="9"/>
      <c r="J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29.97</v>
      </c>
    </row>
    <row r="21" spans="1:10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8"/>
      <c r="H21" s="18"/>
      <c r="I21" s="15"/>
      <c r="J21" s="15"/>
    </row>
    <row r="22" spans="1:10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"/>
      <c r="G22" s="11">
        <v>0.66</v>
      </c>
      <c r="H22" s="11"/>
      <c r="I22" s="12">
        <v>23.74</v>
      </c>
      <c r="J22" s="12">
        <f ca="1">ROUND(INDIRECT(ADDRESS(ROW()+(0), COLUMN()+(-3), 1))*INDIRECT(ADDRESS(ROW()+(0), COLUMN()+(-1), 1)), 2)</f>
        <v>15.67</v>
      </c>
    </row>
    <row r="23" spans="1:10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"/>
      <c r="G23" s="13">
        <v>0.66</v>
      </c>
      <c r="H23" s="13"/>
      <c r="I23" s="14">
        <v>21.94</v>
      </c>
      <c r="J23" s="14">
        <f ca="1">ROUND(INDIRECT(ADDRESS(ROW()+(0), COLUMN()+(-3), 1))*INDIRECT(ADDRESS(ROW()+(0), COLUMN()+(-1), 1)), 2)</f>
        <v>14.48</v>
      </c>
    </row>
    <row r="24" spans="1:10" ht="13.50" thickBot="1" customHeight="1">
      <c r="A24" s="15"/>
      <c r="B24" s="15"/>
      <c r="C24" s="15"/>
      <c r="D24" s="15"/>
      <c r="E24" s="15"/>
      <c r="F24" s="15"/>
      <c r="G24" s="9" t="s">
        <v>50</v>
      </c>
      <c r="H24" s="9"/>
      <c r="I24" s="9"/>
      <c r="J24" s="17">
        <f ca="1">ROUND(SUM(INDIRECT(ADDRESS(ROW()+(-1), COLUMN()+(0), 1)),INDIRECT(ADDRESS(ROW()+(-2), COLUMN()+(0), 1))), 2)</f>
        <v>30.15</v>
      </c>
    </row>
    <row r="25" spans="1:10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8"/>
      <c r="H25" s="18"/>
      <c r="I25" s="15"/>
      <c r="J25" s="15"/>
    </row>
    <row r="26" spans="1:10" ht="13.50" thickBot="1" customHeight="1">
      <c r="A26" s="19"/>
      <c r="B26" s="19"/>
      <c r="C26" s="19"/>
      <c r="D26" s="20" t="s">
        <v>52</v>
      </c>
      <c r="E26" s="19" t="s">
        <v>53</v>
      </c>
      <c r="F26" s="19"/>
      <c r="G26" s="13">
        <v>2</v>
      </c>
      <c r="H26" s="13"/>
      <c r="I26" s="14">
        <f ca="1">ROUND(SUM(INDIRECT(ADDRESS(ROW()+(-2), COLUMN()+(1), 1)),INDIRECT(ADDRESS(ROW()+(-6), COLUMN()+(1), 1))), 2)</f>
        <v>60.12</v>
      </c>
      <c r="J26" s="14">
        <f ca="1">ROUND(INDIRECT(ADDRESS(ROW()+(0), COLUMN()+(-3), 1))*INDIRECT(ADDRESS(ROW()+(0), COLUMN()+(-1), 1))/100, 2)</f>
        <v>1.2</v>
      </c>
    </row>
    <row r="27" spans="1:10" ht="13.50" thickBot="1" customHeight="1">
      <c r="A27" s="21" t="s">
        <v>54</v>
      </c>
      <c r="B27" s="21"/>
      <c r="C27" s="21"/>
      <c r="D27" s="22"/>
      <c r="E27" s="23"/>
      <c r="F27" s="23"/>
      <c r="G27" s="24" t="s">
        <v>55</v>
      </c>
      <c r="H27" s="24"/>
      <c r="I27" s="25"/>
      <c r="J27" s="26">
        <f ca="1">ROUND(SUM(INDIRECT(ADDRESS(ROW()+(-1), COLUMN()+(0), 1)),INDIRECT(ADDRESS(ROW()+(-3), COLUMN()+(0), 1)),INDIRECT(ADDRESS(ROW()+(-7), COLUMN()+(0), 1))), 2)</f>
        <v>61.32</v>
      </c>
    </row>
    <row r="30" spans="1:10" ht="13.50" thickBot="1" customHeight="1">
      <c r="A30" s="27" t="s">
        <v>56</v>
      </c>
      <c r="B30" s="27"/>
      <c r="C30" s="27"/>
      <c r="D30" s="27"/>
      <c r="E30" s="27"/>
      <c r="F30" s="27" t="s">
        <v>57</v>
      </c>
      <c r="G30" s="27"/>
      <c r="H30" s="27" t="s">
        <v>58</v>
      </c>
      <c r="I30" s="27"/>
      <c r="J30" s="27" t="s">
        <v>59</v>
      </c>
    </row>
    <row r="31" spans="1:10" ht="13.50" thickBot="1" customHeight="1">
      <c r="A31" s="28" t="s">
        <v>60</v>
      </c>
      <c r="B31" s="28"/>
      <c r="C31" s="28"/>
      <c r="D31" s="28"/>
      <c r="E31" s="28"/>
      <c r="F31" s="29">
        <v>112006</v>
      </c>
      <c r="G31" s="29"/>
      <c r="H31" s="29">
        <v>112007</v>
      </c>
      <c r="I31" s="29"/>
      <c r="J31" s="29" t="s">
        <v>61</v>
      </c>
    </row>
    <row r="32" spans="1:10" ht="24.00" thickBot="1" customHeight="1">
      <c r="A32" s="30" t="s">
        <v>62</v>
      </c>
      <c r="B32" s="30"/>
      <c r="C32" s="30"/>
      <c r="D32" s="30"/>
      <c r="E32" s="30"/>
      <c r="F32" s="31"/>
      <c r="G32" s="31"/>
      <c r="H32" s="31"/>
      <c r="I32" s="31"/>
      <c r="J32" s="31"/>
    </row>
    <row r="33" spans="1:10" ht="13.50" thickBot="1" customHeight="1">
      <c r="A33" s="32" t="s">
        <v>63</v>
      </c>
      <c r="B33" s="32"/>
      <c r="C33" s="32"/>
      <c r="D33" s="32"/>
      <c r="E33" s="32"/>
      <c r="F33" s="33">
        <v>112007</v>
      </c>
      <c r="G33" s="33"/>
      <c r="H33" s="33">
        <v>112007</v>
      </c>
      <c r="I33" s="33"/>
      <c r="J33" s="33"/>
    </row>
    <row r="34" spans="1:10" ht="13.50" thickBot="1" customHeight="1">
      <c r="A34" s="28" t="s">
        <v>64</v>
      </c>
      <c r="B34" s="28"/>
      <c r="C34" s="28"/>
      <c r="D34" s="28"/>
      <c r="E34" s="28"/>
      <c r="F34" s="29">
        <v>162010</v>
      </c>
      <c r="G34" s="29"/>
      <c r="H34" s="29">
        <v>1.12201e+06</v>
      </c>
      <c r="I34" s="29"/>
      <c r="J34" s="29" t="s">
        <v>65</v>
      </c>
    </row>
    <row r="35" spans="1:10" ht="13.50" thickBot="1" customHeight="1">
      <c r="A35" s="32" t="s">
        <v>66</v>
      </c>
      <c r="B35" s="32"/>
      <c r="C35" s="32"/>
      <c r="D35" s="32"/>
      <c r="E35" s="32"/>
      <c r="F35" s="33"/>
      <c r="G35" s="33"/>
      <c r="H35" s="33"/>
      <c r="I35" s="33"/>
      <c r="J35" s="33"/>
    </row>
    <row r="36" spans="1:10" ht="13.50" thickBot="1" customHeight="1">
      <c r="A36" s="28" t="s">
        <v>67</v>
      </c>
      <c r="B36" s="28"/>
      <c r="C36" s="28"/>
      <c r="D36" s="28"/>
      <c r="E36" s="28"/>
      <c r="F36" s="29">
        <v>132006</v>
      </c>
      <c r="G36" s="29"/>
      <c r="H36" s="29">
        <v>132007</v>
      </c>
      <c r="I36" s="29"/>
      <c r="J36" s="29" t="s">
        <v>68</v>
      </c>
    </row>
    <row r="37" spans="1:10" ht="13.50" thickBot="1" customHeight="1">
      <c r="A37" s="30" t="s">
        <v>69</v>
      </c>
      <c r="B37" s="30"/>
      <c r="C37" s="30"/>
      <c r="D37" s="30"/>
      <c r="E37" s="30"/>
      <c r="F37" s="31"/>
      <c r="G37" s="31"/>
      <c r="H37" s="31"/>
      <c r="I37" s="31"/>
      <c r="J37" s="31"/>
    </row>
    <row r="38" spans="1:10" ht="13.50" thickBot="1" customHeight="1">
      <c r="A38" s="32" t="s">
        <v>70</v>
      </c>
      <c r="B38" s="32"/>
      <c r="C38" s="32"/>
      <c r="D38" s="32"/>
      <c r="E38" s="32"/>
      <c r="F38" s="33">
        <v>112007</v>
      </c>
      <c r="G38" s="33"/>
      <c r="H38" s="33">
        <v>112007</v>
      </c>
      <c r="I38" s="33"/>
      <c r="J38" s="33"/>
    </row>
    <row r="41" spans="1:1" ht="33.75" thickBot="1" customHeight="1">
      <c r="A41" s="1" t="s">
        <v>71</v>
      </c>
      <c r="B41" s="1"/>
      <c r="C41" s="1"/>
      <c r="D41" s="1"/>
      <c r="E41" s="1"/>
      <c r="F41" s="1"/>
      <c r="G41" s="1"/>
      <c r="H41" s="1"/>
      <c r="I41" s="1"/>
      <c r="J41" s="1"/>
    </row>
    <row r="42" spans="1:1" ht="33.75" thickBot="1" customHeight="1">
      <c r="A42" s="1" t="s">
        <v>72</v>
      </c>
      <c r="B42" s="1"/>
      <c r="C42" s="1"/>
      <c r="D42" s="1"/>
      <c r="E42" s="1"/>
      <c r="F42" s="1"/>
      <c r="G42" s="1"/>
      <c r="H42" s="1"/>
      <c r="I42" s="1"/>
      <c r="J42" s="1"/>
    </row>
    <row r="43" spans="1:1" ht="33.75" thickBot="1" customHeight="1">
      <c r="A43" s="1" t="s">
        <v>73</v>
      </c>
      <c r="B43" s="1"/>
      <c r="C43" s="1"/>
      <c r="D43" s="1"/>
      <c r="E43" s="1"/>
      <c r="F43" s="1"/>
      <c r="G43" s="1"/>
      <c r="H43" s="1"/>
      <c r="I43" s="1"/>
      <c r="J43" s="1"/>
    </row>
  </sheetData>
  <mergeCells count="90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H18"/>
    <mergeCell ref="A19:C19"/>
    <mergeCell ref="E19:F19"/>
    <mergeCell ref="G19:H19"/>
    <mergeCell ref="A20:C20"/>
    <mergeCell ref="E20:F20"/>
    <mergeCell ref="G20:I20"/>
    <mergeCell ref="A21:C21"/>
    <mergeCell ref="E21:H21"/>
    <mergeCell ref="A22:C22"/>
    <mergeCell ref="E22:F22"/>
    <mergeCell ref="G22:H22"/>
    <mergeCell ref="A23:C23"/>
    <mergeCell ref="E23:F23"/>
    <mergeCell ref="G23:H23"/>
    <mergeCell ref="A24:C24"/>
    <mergeCell ref="E24:F24"/>
    <mergeCell ref="G24:I24"/>
    <mergeCell ref="A25:C25"/>
    <mergeCell ref="E25:H25"/>
    <mergeCell ref="A26:C26"/>
    <mergeCell ref="E26:F26"/>
    <mergeCell ref="G26:H26"/>
    <mergeCell ref="A27:F27"/>
    <mergeCell ref="G27:I27"/>
    <mergeCell ref="A30:E30"/>
    <mergeCell ref="F30:G30"/>
    <mergeCell ref="H30:I30"/>
    <mergeCell ref="A31:E31"/>
    <mergeCell ref="F31:G31"/>
    <mergeCell ref="H31:I31"/>
    <mergeCell ref="J31:J33"/>
    <mergeCell ref="A32:E32"/>
    <mergeCell ref="F32:G32"/>
    <mergeCell ref="H32:I32"/>
    <mergeCell ref="A33:E33"/>
    <mergeCell ref="F33:G33"/>
    <mergeCell ref="H33:I33"/>
    <mergeCell ref="A34:E34"/>
    <mergeCell ref="F34:G35"/>
    <mergeCell ref="H34:I35"/>
    <mergeCell ref="J34:J35"/>
    <mergeCell ref="A35:E35"/>
    <mergeCell ref="A36:E36"/>
    <mergeCell ref="F36:G36"/>
    <mergeCell ref="H36:I36"/>
    <mergeCell ref="J36:J38"/>
    <mergeCell ref="A37:E37"/>
    <mergeCell ref="F37:G37"/>
    <mergeCell ref="H37:I37"/>
    <mergeCell ref="A38:E38"/>
    <mergeCell ref="F38:G38"/>
    <mergeCell ref="H38:I38"/>
    <mergeCell ref="A41:J41"/>
    <mergeCell ref="A42:J42"/>
    <mergeCell ref="A43:J43"/>
  </mergeCells>
  <pageMargins left="0.147638" right="0.147638" top="0.206693" bottom="0.206693" header="0.0" footer="0.0"/>
  <pageSetup paperSize="9" orientation="portrait"/>
  <rowBreaks count="0" manualBreakCount="0">
    </rowBreaks>
</worksheet>
</file>