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<sst xmlns="http://schemas.openxmlformats.org/spreadsheetml/2006/main" count="32" uniqueCount="32">
  <si>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</si>
  <si>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ITP010</t>
  </si>
  <si>
    <t xml:space="preserve">Ud</t>
  </si>
  <si>
    <t xml:space="preserve">Plataforma giratoria para desplazamiento de vehículos. Colocación por debajo del nivel del suelo.</t>
  </si>
  <si>
    <r>
      <rPr>
        <sz val="8.25"/>
        <color rgb="FF000000"/>
        <rFont val="Arial"/>
        <family val="2"/>
      </rPr>
      <t xml:space="preserve">Plataforma giratoria, para uso interior, de chapa lagrimada de acero galvanizado y estructura de perfiles de acero laminado sobre rodamiento de bolas de alta resistencia, de 4000 mm de diámetro, apta para el desplazamiento de vehículos de hasta 4500 mm de longitud, 2450 kg de peso máximo y 600 kg de peso por rueda, con equipo eléctrico de maniobra, panel de control y motor para alimentación trifásica a 230/400 V y 50 Hz de frecuencia, con protección térmica, aislamiento clase F, grado de protección IP55, de 0,36 kW de potencia, con control con mando a distancia. Colocación por debajo del nivel del suelo. El precio no incluye la obra civil ni las instalaciones de suministro eléctrico y de desagüe del foso.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</si>
  <si>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</si>
  <si>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</si>
  <si>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</si>
  <si>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</si>
  <si>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</si>
  <si>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</si>
  <si>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</si>
  <si>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mt39plg010a</t>
  </si>
  <si>
    <t xml:space="preserve">Ud</t>
  </si>
  <si>
    <t xml:space="preserve">Plataforma giratoria, para uso interior, de chapa lagrimada de acero galvanizado y estructura de perfiles de acero laminado sobre rodamiento de bolas de alta resistencia, de 4000 mm de diámetro, apta para el desplazamiento de vehículos de hasta 4500 mm de longitud, 2450 kg de peso máximo y 600 kg de peso por rueda, con equipo eléctrico de maniobra, panel de control y motor para alimentación trifásica a 230/400 V y 50 Hz de frecuencia, con protección térmica, aislamiento clase F, grado de protección IP55, de 0,36 kW de potencia, para colocar por debajo del nivel del suelo.</t>
  </si>
  <si>
    <t xml:space="preserve">mt39plg015</t>
  </si>
  <si>
    <t xml:space="preserve">Ud</t>
  </si>
  <si>
    <t xml:space="preserve">Mando a distancia por radiofrecuencia, para control de la plataforma giratoria.</t>
  </si>
  <si>
    <t xml:space="preserve">Subtotal materiales:</t>
  </si>
  <si>
    <t xml:space="preserve">Mano de obra</t>
  </si>
  <si>
    <t xml:space="preserve">mo016</t>
  </si>
  <si>
    <t xml:space="preserve">h</t>
  </si>
  <si>
    <t xml:space="preserve">Oficial 1ª instalador de aparatos elevadores.</t>
  </si>
  <si>
    <t xml:space="preserve">mo085</t>
  </si>
  <si>
    <t xml:space="preserve">h</t>
  </si>
  <si>
    <t xml:space="preserve">Ayudante instalador de aparatos elevadores.</t>
  </si>
  <si>
    <t xml:space="preserve">Subtotal mano de obra:</t>
  </si>
  <si>
    <t xml:space="preserve">Costes directos complementarios</t>
  </si>
  <si>
    <t xml:space="preserve">%</t>
  </si>
  <si>
    <t xml:space="preserve">Costes directos complementarios</t>
  </si>
  <si>
    <t xml:space="preserve">Coste de mantenimiento decenal: 8.496,27€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</si>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</sst>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0.7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12600</v>
      </c>
      <c r="H10" s="12">
        <f ca="1">ROUND(INDIRECT(ADDRESS(ROW()+(0), COLUMN()+(-2), 1))*INDIRECT(ADDRESS(ROW()+(0), COLUMN()+(-1), 1)), 2)</f>
        <v>12600</v>
      </c>
    </row>
    <row r="11" spans="1:8" ht="13.50" thickBot="1" customHeight="1">
      <c r="A11" s="1" t="s">
        <v>15</v>
      </c>
      <c r="B11" s="1"/>
      <c r="C11" s="10" t="s">
        <v>16</v>
      </c>
      <c r="D11" s="10"/>
      <c r="E11" s="1" t="s">
        <v>17</v>
      </c>
      <c r="F11" s="13">
        <v>1</v>
      </c>
      <c r="G11" s="14">
        <v>50</v>
      </c>
      <c r="H11" s="14">
        <f ca="1">ROUND(INDIRECT(ADDRESS(ROW()+(0), COLUMN()+(-2), 1))*INDIRECT(ADDRESS(ROW()+(0), COLUMN()+(-1), 1)), 2)</f>
        <v>50</v>
      </c>
    </row>
    <row r="12" spans="1:8" ht="13.50" thickBot="1" customHeight="1">
      <c r="A12" s="15"/>
      <c r="B12" s="15"/>
      <c r="C12" s="15"/>
      <c r="D12" s="15"/>
      <c r="E12" s="15"/>
      <c r="F12" s="9" t="s">
        <v>18</v>
      </c>
      <c r="G12" s="9"/>
      <c r="H12" s="17">
        <f ca="1">ROUND(SUM(INDIRECT(ADDRESS(ROW()+(-1), COLUMN()+(0), 1)),INDIRECT(ADDRESS(ROW()+(-2), COLUMN()+(0), 1))), 2)</f>
        <v>12650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8</v>
      </c>
      <c r="G14" s="12">
        <v>23.74</v>
      </c>
      <c r="H14" s="12">
        <f ca="1">ROUND(INDIRECT(ADDRESS(ROW()+(0), COLUMN()+(-2), 1))*INDIRECT(ADDRESS(ROW()+(0), COLUMN()+(-1), 1)), 2)</f>
        <v>189.92</v>
      </c>
    </row>
    <row r="15" spans="1:8" ht="13.50" thickBot="1" customHeight="1">
      <c r="A15" s="1" t="s">
        <v>23</v>
      </c>
      <c r="B15" s="1"/>
      <c r="C15" s="10" t="s">
        <v>24</v>
      </c>
      <c r="D15" s="10"/>
      <c r="E15" s="1" t="s">
        <v>25</v>
      </c>
      <c r="F15" s="13">
        <v>8</v>
      </c>
      <c r="G15" s="14">
        <v>21.9</v>
      </c>
      <c r="H15" s="14">
        <f ca="1">ROUND(INDIRECT(ADDRESS(ROW()+(0), COLUMN()+(-2), 1))*INDIRECT(ADDRESS(ROW()+(0), COLUMN()+(-1), 1)), 2)</f>
        <v>175.2</v>
      </c>
    </row>
    <row r="16" spans="1:8" ht="13.50" thickBot="1" customHeight="1">
      <c r="A16" s="15"/>
      <c r="B16" s="15"/>
      <c r="C16" s="15"/>
      <c r="D16" s="15"/>
      <c r="E16" s="15"/>
      <c r="F16" s="9" t="s">
        <v>26</v>
      </c>
      <c r="G16" s="9"/>
      <c r="H16" s="17">
        <f ca="1">ROUND(SUM(INDIRECT(ADDRESS(ROW()+(-1), COLUMN()+(0), 1)),INDIRECT(ADDRESS(ROW()+(-2), COLUMN()+(0), 1))), 2)</f>
        <v>365.12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13015.1</v>
      </c>
      <c r="H18" s="14">
        <f ca="1">ROUND(INDIRECT(ADDRESS(ROW()+(0), COLUMN()+(-2), 1))*INDIRECT(ADDRESS(ROW()+(0), COLUMN()+(-1), 1))/100, 2)</f>
        <v>260.3</v>
      </c>
    </row>
    <row r="19" spans="1:8" ht="13.50" thickBot="1" customHeight="1">
      <c r="A19" s="21" t="s">
        <v>30</v>
      </c>
      <c r="B19" s="21"/>
      <c r="C19" s="22"/>
      <c r="D19" s="22"/>
      <c r="E19" s="23"/>
      <c r="F19" s="24" t="s">
        <v>31</v>
      </c>
      <c r="G19" s="25"/>
      <c r="H19" s="26">
        <f ca="1">ROUND(SUM(INDIRECT(ADDRESS(ROW()+(-1), COLUMN()+(0), 1)),INDIRECT(ADDRESS(ROW()+(-3), COLUMN()+(0), 1)),INDIRECT(ADDRESS(ROW()+(-7), COLUMN()+(0), 1))), 2)</f>
        <v>13275.4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