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<sst xmlns="http://schemas.openxmlformats.org/spreadsheetml/2006/main" count="29" uniqueCount="29">
  <si>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</si>
  <si>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IXO010</t>
  </si>
  <si>
    <t xml:space="preserve">Ud</t>
  </si>
  <si>
    <t xml:space="preserve">Compresor de aire de pistón, con depósito.</t>
  </si>
  <si>
    <r>
      <rPr>
        <sz val="8.25"/>
        <color rgb="FF000000"/>
        <rFont val="Arial"/>
        <family val="2"/>
      </rPr>
      <t xml:space="preserve">Compresor de aire de pistón de aluminio, con transmisión por correa, de una etapa, presión máxima de trabajo 10 bar, con motor eléctrico de 2,2 kW de potencia, para alimentación monofásica a 230 V, con depósito de chapa de acero acabado con esmalte de poliuretano de 200 litros de capacidad, para un caudal de 393 l/min, presión acústica de 65 dBA a 4 m de distancia, de 580x1022x1227 mm, con sistema de enfriamiento, pies de apoyo, válvulas, presostato, manómetro y filtro.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</si>
  <si>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</si>
  <si>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</si>
  <si>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</si>
  <si>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</si>
  <si>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</si>
  <si>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</si>
  <si>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</si>
  <si>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mt43cac010a</t>
  </si>
  <si>
    <t xml:space="preserve">Ud</t>
  </si>
  <si>
    <t xml:space="preserve">Compresor de aire de pistón de aluminio, con transmisión por correa, de una etapa, presión máxima de trabajo 10 bar, con motor eléctrico de 2,2 kW de potencia, para alimentación monofásica a 230 V, con depósito de chapa de acero acabado con esmalte de poliuretano de 200 litros de capacidad, para un caudal de 393 l/min, presión acústica de 65 dBA a 4 m de distancia, de 580x1022x1227 mm, con sistema de enfriamiento, pies de apoyo, válvulas, presostato, manómetro y filtro.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</si>
  <si>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</si>
  <si>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</si>
  <si>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</si>
  <si>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</si>
  <si>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</si>
  <si>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</si>
  <si>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</si>
  <si>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</si>
  <si>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</si>
  <si>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</si>
  <si>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</si>
  <si>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</si>
  <si>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347,03€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</si>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</sst>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1477.13</v>
      </c>
      <c r="H10" s="14">
        <f ca="1">ROUND(INDIRECT(ADDRESS(ROW()+(0), COLUMN()+(-2), 1))*INDIRECT(ADDRESS(ROW()+(0), COLUMN()+(-1), 1)), 2)</f>
        <v>1477.13</v>
      </c>
    </row>
    <row r="11" spans="1:8" ht="13.50" thickBot="1" customHeight="1">
      <c r="A11" s="15"/>
      <c r="B11" s="15"/>
      <c r="C11" s="15"/>
      <c r="D11" s="15"/>
      <c r="E11" s="15"/>
      <c r="F11" s="9" t="s">
        <v>15</v>
      </c>
      <c r="G11" s="9"/>
      <c r="H11" s="17">
        <f ca="1">ROUND(SUM(INDIRECT(ADDRESS(ROW()+(-1), COLUMN()+(0), 1))), 2)</f>
        <v>1477.13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0.8</v>
      </c>
      <c r="G13" s="13">
        <v>22.74</v>
      </c>
      <c r="H13" s="13">
        <f ca="1">ROUND(INDIRECT(ADDRESS(ROW()+(0), COLUMN()+(-2), 1))*INDIRECT(ADDRESS(ROW()+(0), COLUMN()+(-1), 1)), 2)</f>
        <v>18.19</v>
      </c>
    </row>
    <row r="14" spans="1:8" ht="13.50" thickBot="1" customHeight="1">
      <c r="A14" s="1" t="s">
        <v>20</v>
      </c>
      <c r="B14" s="1"/>
      <c r="C14" s="10" t="s">
        <v>21</v>
      </c>
      <c r="D14" s="10"/>
      <c r="E14" s="1" t="s">
        <v>22</v>
      </c>
      <c r="F14" s="12">
        <v>0.8</v>
      </c>
      <c r="G14" s="14">
        <v>20.98</v>
      </c>
      <c r="H14" s="14">
        <f ca="1">ROUND(INDIRECT(ADDRESS(ROW()+(0), COLUMN()+(-2), 1))*INDIRECT(ADDRESS(ROW()+(0), COLUMN()+(-1), 1)), 2)</f>
        <v>16.78</v>
      </c>
    </row>
    <row r="15" spans="1:8" ht="13.50" thickBot="1" customHeight="1">
      <c r="A15" s="15"/>
      <c r="B15" s="15"/>
      <c r="C15" s="15"/>
      <c r="D15" s="15"/>
      <c r="E15" s="15"/>
      <c r="F15" s="9" t="s">
        <v>23</v>
      </c>
      <c r="G15" s="9"/>
      <c r="H15" s="17">
        <f ca="1">ROUND(SUM(INDIRECT(ADDRESS(ROW()+(-1), COLUMN()+(0), 1)),INDIRECT(ADDRESS(ROW()+(-2), COLUMN()+(0), 1))), 2)</f>
        <v>34.97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1512.1</v>
      </c>
      <c r="H17" s="14">
        <f ca="1">ROUND(INDIRECT(ADDRESS(ROW()+(0), COLUMN()+(-2), 1))*INDIRECT(ADDRESS(ROW()+(0), COLUMN()+(-1), 1))/100, 2)</f>
        <v>30.24</v>
      </c>
    </row>
    <row r="18" spans="1:8" ht="13.50" thickBot="1" customHeight="1">
      <c r="A18" s="21" t="s">
        <v>27</v>
      </c>
      <c r="B18" s="21"/>
      <c r="C18" s="22"/>
      <c r="D18" s="22"/>
      <c r="E18" s="23"/>
      <c r="F18" s="24" t="s">
        <v>28</v>
      </c>
      <c r="G18" s="25"/>
      <c r="H18" s="26">
        <f ca="1">ROUND(SUM(INDIRECT(ADDRESS(ROW()+(-1), COLUMN()+(0), 1)),INDIRECT(ADDRESS(ROW()+(-3), COLUMN()+(0), 1)),INDIRECT(ADDRESS(ROW()+(-7), COLUMN()+(0), 1))), 2)</f>
        <v>1542.34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