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<sst xmlns="http://schemas.openxmlformats.org/spreadsheetml/2006/main" count="29" uniqueCount="29">
  <si>
    <t xml:space="preserve"/>
  </si>
  <si>
    <t xml:space="preserve">LCS024</t>
  </si>
  <si>
    <t xml:space="preserve">Ud</t>
  </si>
  <si>
    <t xml:space="preserve">Sistema "VELUX" de ventana tradicional para cubierta plana.</t>
  </si>
  <si>
    <r>
      <rPr>
        <sz val="8.25"/>
        <color rgb="FF000000"/>
        <rFont val="Arial"/>
        <family val="2"/>
      </rPr>
      <t xml:space="preserve">Ventana para cubierta plana, modelo GGL CK02 2070 "VELUX", con apertura giratoria de accionamiento manual mediante barra de maniobra, de 55x78 cm, realizada en madera laminada de pino nórdico con tratamiento fungicida, acabado pintado, color blanco, con pintura acrílica en base acuosa resistente a los rayos UV, con doble acristalamiento Laminado (70) (vidrio interior laminar de 3+3 mm con película de baja emisividad térmica, cámara de aire rellena de gas argón de 15 mm, vidrio exterior templado de 4 mm con película de baja emisividad térmica y separador de acero inoxidable). El precio no incluye el zócalo.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</si>
  <si>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</si>
  <si>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</si>
  <si>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</si>
  <si>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</si>
  <si>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</si>
  <si>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</si>
  <si>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</si>
  <si>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mt22vtg012Kac</t>
  </si>
  <si>
    <t xml:space="preserve">Ud</t>
  </si>
  <si>
    <t xml:space="preserve">Ventana de cubierta, modelo GGL CK02 2070 "VELUX", con apertura giratoria de accionamiento manual mediante barra de maniobra, de 55x78 cm, realizada en madera laminada de pino nórdico con tratamiento fungicida, acabado pintado, color blanco, con pintura acrílica en base acuosa resistente a los rayos UV, con doble acristalamiento Laminado (70) (vidrio interior laminar de 3+3 mm con película de baja emisividad térmica, cámara de aire rellena de gas argón de 15 mm, vidrio exterior templado de 4 mm con película de baja emisividad térmica y separador de acero inoxidable), aleta de ventilación con filtro de aire, marco y hoja con doble junta de hermeticidad y bisagras de fricción de acero cromatizado.</t>
  </si>
  <si>
    <t xml:space="preserve">Subtotal materiales:</t>
  </si>
  <si>
    <t xml:space="preserve">Mano de obra</t>
  </si>
  <si>
    <t xml:space="preserve">mo011</t>
  </si>
  <si>
    <t xml:space="preserve">h</t>
  </si>
  <si>
    <t xml:space="preserve">Oficial 1ª montador.</t>
  </si>
  <si>
    <t xml:space="preserve">mo080</t>
  </si>
  <si>
    <t xml:space="preserve">h</t>
  </si>
  <si>
    <t xml:space="preserve">Ayudante montador.</t>
  </si>
  <si>
    <t xml:space="preserve">Subtotal mano de obra:</t>
  </si>
  <si>
    <t xml:space="preserve">Costes directos complementarios</t>
  </si>
  <si>
    <t xml:space="preserve">%</t>
  </si>
  <si>
    <t xml:space="preserve">Costes directos complementarios</t>
  </si>
  <si>
    <t xml:space="preserve">Coste de mantenimiento decenal: 150,24€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</si>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</sst>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12" customWidth="1"/>
    <col min="3" max="3" width="7.48" customWidth="1"/>
    <col min="4" max="4" width="72.76" customWidth="1"/>
    <col min="5" max="5" width="13.60" customWidth="1"/>
    <col min="6" max="6" width="10.37" customWidth="1"/>
    <col min="7" max="7" width="10.0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97.50" thickBot="1" customHeight="1">
      <c r="A10" s="1" t="s">
        <v>12</v>
      </c>
      <c r="B10" s="1"/>
      <c r="C10" s="10" t="s">
        <v>13</v>
      </c>
      <c r="D10" s="1" t="s">
        <v>14</v>
      </c>
      <c r="E10" s="12">
        <v>1</v>
      </c>
      <c r="F10" s="14">
        <v>337</v>
      </c>
      <c r="G10" s="14">
        <f ca="1">ROUND(INDIRECT(ADDRESS(ROW()+(0), COLUMN()+(-2), 1))*INDIRECT(ADDRESS(ROW()+(0), COLUMN()+(-1), 1)), 2)</f>
        <v>337</v>
      </c>
    </row>
    <row r="11" spans="1:7" ht="13.50" thickBot="1" customHeight="1">
      <c r="A11" s="15"/>
      <c r="B11" s="15"/>
      <c r="C11" s="15"/>
      <c r="D11" s="15"/>
      <c r="E11" s="9" t="s">
        <v>15</v>
      </c>
      <c r="F11" s="9"/>
      <c r="G11" s="17">
        <f ca="1">ROUND(SUM(INDIRECT(ADDRESS(ROW()+(-1), COLUMN()+(0), 1))), 2)</f>
        <v>337</v>
      </c>
    </row>
    <row r="12" spans="1:7" ht="13.50" thickBot="1" customHeight="1">
      <c r="A12" s="15">
        <v>2</v>
      </c>
      <c r="B12" s="15"/>
      <c r="C12" s="15"/>
      <c r="D12" s="18" t="s">
        <v>16</v>
      </c>
      <c r="E12" s="18"/>
      <c r="F12" s="15"/>
      <c r="G12" s="15"/>
    </row>
    <row r="13" spans="1:7" ht="13.50" thickBot="1" customHeight="1">
      <c r="A13" s="1" t="s">
        <v>17</v>
      </c>
      <c r="B13" s="1"/>
      <c r="C13" s="10" t="s">
        <v>18</v>
      </c>
      <c r="D13" s="1" t="s">
        <v>19</v>
      </c>
      <c r="E13" s="11">
        <v>0.9</v>
      </c>
      <c r="F13" s="13">
        <v>23.74</v>
      </c>
      <c r="G13" s="13">
        <f ca="1">ROUND(INDIRECT(ADDRESS(ROW()+(0), COLUMN()+(-2), 1))*INDIRECT(ADDRESS(ROW()+(0), COLUMN()+(-1), 1)), 2)</f>
        <v>21.37</v>
      </c>
    </row>
    <row r="14" spans="1:7" ht="13.50" thickBot="1" customHeight="1">
      <c r="A14" s="1" t="s">
        <v>20</v>
      </c>
      <c r="B14" s="1"/>
      <c r="C14" s="10" t="s">
        <v>21</v>
      </c>
      <c r="D14" s="1" t="s">
        <v>22</v>
      </c>
      <c r="E14" s="12">
        <v>0.45</v>
      </c>
      <c r="F14" s="14">
        <v>21.94</v>
      </c>
      <c r="G14" s="14">
        <f ca="1">ROUND(INDIRECT(ADDRESS(ROW()+(0), COLUMN()+(-2), 1))*INDIRECT(ADDRESS(ROW()+(0), COLUMN()+(-1), 1)), 2)</f>
        <v>9.87</v>
      </c>
    </row>
    <row r="15" spans="1:7" ht="13.50" thickBot="1" customHeight="1">
      <c r="A15" s="15"/>
      <c r="B15" s="15"/>
      <c r="C15" s="15"/>
      <c r="D15" s="15"/>
      <c r="E15" s="9" t="s">
        <v>23</v>
      </c>
      <c r="F15" s="9"/>
      <c r="G15" s="17">
        <f ca="1">ROUND(SUM(INDIRECT(ADDRESS(ROW()+(-1), COLUMN()+(0), 1)),INDIRECT(ADDRESS(ROW()+(-2), COLUMN()+(0), 1))), 2)</f>
        <v>31.24</v>
      </c>
    </row>
    <row r="16" spans="1:7" ht="13.50" thickBot="1" customHeight="1">
      <c r="A16" s="15">
        <v>3</v>
      </c>
      <c r="B16" s="15"/>
      <c r="C16" s="15"/>
      <c r="D16" s="18" t="s">
        <v>24</v>
      </c>
      <c r="E16" s="18"/>
      <c r="F16" s="15"/>
      <c r="G16" s="15"/>
    </row>
    <row r="17" spans="1:7" ht="13.50" thickBot="1" customHeight="1">
      <c r="A17" s="19"/>
      <c r="B17" s="19"/>
      <c r="C17" s="20" t="s">
        <v>25</v>
      </c>
      <c r="D17" s="19" t="s">
        <v>26</v>
      </c>
      <c r="E17" s="12">
        <v>2</v>
      </c>
      <c r="F17" s="14">
        <f ca="1">ROUND(SUM(INDIRECT(ADDRESS(ROW()+(-2), COLUMN()+(1), 1)),INDIRECT(ADDRESS(ROW()+(-6), COLUMN()+(1), 1))), 2)</f>
        <v>368.24</v>
      </c>
      <c r="G17" s="14">
        <f ca="1">ROUND(INDIRECT(ADDRESS(ROW()+(0), COLUMN()+(-2), 1))*INDIRECT(ADDRESS(ROW()+(0), COLUMN()+(-1), 1))/100, 2)</f>
        <v>7.36</v>
      </c>
    </row>
    <row r="18" spans="1:7" ht="13.50" thickBot="1" customHeight="1">
      <c r="A18" s="21" t="s">
        <v>27</v>
      </c>
      <c r="B18" s="21"/>
      <c r="C18" s="22"/>
      <c r="D18" s="23"/>
      <c r="E18" s="24" t="s">
        <v>28</v>
      </c>
      <c r="F18" s="25"/>
      <c r="G18" s="26">
        <f ca="1">ROUND(SUM(INDIRECT(ADDRESS(ROW()+(-1), COLUMN()+(0), 1)),INDIRECT(ADDRESS(ROW()+(-3), COLUMN()+(0), 1)),INDIRECT(ADDRESS(ROW()+(-7), COLUMN()+(0), 1))), 2)</f>
        <v>375.6</v>
      </c>
    </row>
  </sheetData>
  <mergeCells count="20">
    <mergeCell ref="A1:G1"/>
    <mergeCell ref="C3:G3"/>
    <mergeCell ref="A5:G5"/>
    <mergeCell ref="A8:B8"/>
    <mergeCell ref="A9:B9"/>
    <mergeCell ref="D9:E9"/>
    <mergeCell ref="A10:B10"/>
    <mergeCell ref="A11:B11"/>
    <mergeCell ref="E11:F11"/>
    <mergeCell ref="A12:B12"/>
    <mergeCell ref="D12:E12"/>
    <mergeCell ref="A13:B13"/>
    <mergeCell ref="A14:B14"/>
    <mergeCell ref="A15:B15"/>
    <mergeCell ref="E15:F15"/>
    <mergeCell ref="A16:B16"/>
    <mergeCell ref="D16:E16"/>
    <mergeCell ref="A17:B17"/>
    <mergeCell ref="A18:D18"/>
    <mergeCell ref="E18:F18"/>
  </mergeCells>
  <pageMargins left="0.147638" right="0.147638" top="0.206693" bottom="0.206693" header="0.0" footer="0.0"/>
  <pageSetup paperSize="9" orientation="portrait"/>
  <rowBreaks count="0" manualBreakCount="0">
    </rowBreaks>
</worksheet>
</file>