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<sst xmlns="http://schemas.openxmlformats.org/spreadsheetml/2006/main" count="47" uniqueCount="47">
  <si>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</si>
  <si>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LEA037</t>
  </si>
  <si>
    <t xml:space="preserve">Ud</t>
  </si>
  <si>
    <t xml:space="preserve">Block de puerta exterior de entrada a vivienda, vidriera, de acero galvanizado, con franjas verticales, "PUERTAS THT".</t>
  </si>
  <si>
    <r>
      <rPr>
        <sz val="8.25"/>
        <color rgb="FF000000"/>
        <rFont val="Arial"/>
        <family val="2"/>
      </rPr>
      <t xml:space="preserve">Block de puerta exterior de entrada a vivienda, vidriera, de una hoja, con franjas verticales fresadas, serie Saga 100 Cristal, modelo M 1110 CR "PUERTAS THT",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4+4 mm, cámara de aire de 14 mm, vidrio exterior laminar translúcido de 3+3 mm), bastidor de acero y marco de acero galvanizado de 1,5 mm de espesor y 100 mm de anchura con patillas de anclaje a obra, con cerradura de seguridad con tres puntos frontales de cierre; sin premarco. Incluso patillas de anclaje para la fijación del marco al paramento, tapajuntas "PUERTAS THT" de 45 mm de anchura, acabado lacado color blanco y tapeta "PUERTAS THT" de 40 mm de anchura, acabado lacado color blanco.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</si>
  <si>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</si>
  <si>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</si>
  <si>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</si>
  <si>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</si>
  <si>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</si>
  <si>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</si>
  <si>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</si>
  <si>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mt26pet240eafb</t>
  </si>
  <si>
    <t xml:space="preserve">Ud</t>
  </si>
  <si>
    <t xml:space="preserve">Block de puerta exterior de entrada a vivienda, vidriera, de una hoja, con franjas verticales fresadas, serie Saga 100 Cristal, modelo M 1110 CR "PUERTAS THT", 800x2000 mm de luz y altura de paso, compuesto por dos chapas de acero galvanizado de 1 mm de espesor, plegadas, ensambladas y montadas, con cámara intermedia rellena de poliuretano inyectado de alta densidad, acabado lacado color blanco en sus caras y cantos, con doble acristalamiento (vidrio interior laminar translúcido de 4+4 mm, cámara de aire de 14 mm, vidrio exterior laminar translúcido de 3+3 mm), bastidor de acero y marco de acero galvanizado de 1,5 mm de espesor y 100 mm de anchura con patillas de anclaje a obra, con cerradura de seguridad con tres puntos frontales de cierre, bisagras de alta seguridad, antipalanca, manivela curva con escudo de roseta, de acero inoxidable, pomo circular con escudo de roseta, de acero inoxidable y junta perimetral de estanqueidad de caucho.</t>
  </si>
  <si>
    <t xml:space="preserve">mt26pet135s</t>
  </si>
  <si>
    <t xml:space="preserve">m</t>
  </si>
  <si>
    <t xml:space="preserve">Tapeta "PUERTAS THT" de 40 mm de anchura, acabado lacado color blanco.</t>
  </si>
  <si>
    <t xml:space="preserve">mt26pet130g</t>
  </si>
  <si>
    <t xml:space="preserve">m</t>
  </si>
  <si>
    <t xml:space="preserve">Tapajuntas "PUERTAS THT" de 45 mm de anchura, acabado lacado color blanco.</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</si>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</sst>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8.16" customWidth="1"/>
    <col min="4" max="4" width="70.04"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29.00" thickBot="1" customHeight="1">
      <c r="A10" s="1" t="s">
        <v>12</v>
      </c>
      <c r="B10" s="1"/>
      <c r="C10" s="10" t="s">
        <v>13</v>
      </c>
      <c r="D10" s="1" t="s">
        <v>14</v>
      </c>
      <c r="E10" s="1"/>
      <c r="F10" s="11">
        <v>1</v>
      </c>
      <c r="G10" s="11"/>
      <c r="H10" s="12">
        <v>727</v>
      </c>
      <c r="I10" s="12">
        <f ca="1">ROUND(INDIRECT(ADDRESS(ROW()+(0), COLUMN()+(-3), 1))*INDIRECT(ADDRESS(ROW()+(0), COLUMN()+(-1), 1)), 2)</f>
        <v>727</v>
      </c>
      <c r="J10" s="12"/>
    </row>
    <row r="11" spans="1:10" ht="13.50" thickBot="1" customHeight="1">
      <c r="A11" s="1" t="s">
        <v>15</v>
      </c>
      <c r="B11" s="1"/>
      <c r="C11" s="10" t="s">
        <v>16</v>
      </c>
      <c r="D11" s="1" t="s">
        <v>17</v>
      </c>
      <c r="E11" s="1"/>
      <c r="F11" s="11">
        <v>4.8</v>
      </c>
      <c r="G11" s="11"/>
      <c r="H11" s="12">
        <v>25.51</v>
      </c>
      <c r="I11" s="12">
        <f ca="1">ROUND(INDIRECT(ADDRESS(ROW()+(0), COLUMN()+(-3), 1))*INDIRECT(ADDRESS(ROW()+(0), COLUMN()+(-1), 1)), 2)</f>
        <v>122.45</v>
      </c>
      <c r="J11" s="12"/>
    </row>
    <row r="12" spans="1:10" ht="13.50" thickBot="1" customHeight="1">
      <c r="A12" s="1" t="s">
        <v>18</v>
      </c>
      <c r="B12" s="1"/>
      <c r="C12" s="10" t="s">
        <v>19</v>
      </c>
      <c r="D12" s="1" t="s">
        <v>20</v>
      </c>
      <c r="E12" s="1"/>
      <c r="F12" s="11">
        <v>4.8</v>
      </c>
      <c r="G12" s="11"/>
      <c r="H12" s="12">
        <v>24.53</v>
      </c>
      <c r="I12" s="12">
        <f ca="1">ROUND(INDIRECT(ADDRESS(ROW()+(0), COLUMN()+(-3), 1))*INDIRECT(ADDRESS(ROW()+(0), COLUMN()+(-1), 1)), 2)</f>
        <v>117.74</v>
      </c>
      <c r="J12" s="12"/>
    </row>
    <row r="13" spans="1:10" ht="45.00" thickBot="1" customHeight="1">
      <c r="A13" s="1" t="s">
        <v>21</v>
      </c>
      <c r="B13" s="1"/>
      <c r="C13" s="10" t="s">
        <v>22</v>
      </c>
      <c r="D13" s="1" t="s">
        <v>23</v>
      </c>
      <c r="E13" s="1"/>
      <c r="F13" s="13">
        <v>0.1</v>
      </c>
      <c r="G13" s="13"/>
      <c r="H13" s="14">
        <v>8.37</v>
      </c>
      <c r="I13" s="14">
        <f ca="1">ROUND(INDIRECT(ADDRESS(ROW()+(0), COLUMN()+(-3), 1))*INDIRECT(ADDRESS(ROW()+(0), COLUMN()+(-1), 1)), 2)</f>
        <v>0.84</v>
      </c>
      <c r="J13" s="14"/>
    </row>
    <row r="14" spans="1:10" ht="13.50" thickBot="1" customHeight="1">
      <c r="A14" s="15"/>
      <c r="B14" s="15"/>
      <c r="C14" s="15"/>
      <c r="D14" s="15"/>
      <c r="E14" s="15"/>
      <c r="F14" s="9" t="s">
        <v>24</v>
      </c>
      <c r="G14" s="9"/>
      <c r="H14" s="9"/>
      <c r="I14" s="17">
        <f ca="1">ROUND(SUM(INDIRECT(ADDRESS(ROW()+(-1), COLUMN()+(0), 1)),INDIRECT(ADDRESS(ROW()+(-2), COLUMN()+(0), 1)),INDIRECT(ADDRESS(ROW()+(-3), COLUMN()+(0), 1)),INDIRECT(ADDRESS(ROW()+(-4), COLUMN()+(0), 1))), 2)</f>
        <v>968.03</v>
      </c>
      <c r="J14" s="17"/>
    </row>
    <row r="15" spans="1:10" ht="13.50" thickBot="1" customHeight="1">
      <c r="A15" s="15">
        <v>2</v>
      </c>
      <c r="B15" s="15"/>
      <c r="C15" s="15"/>
      <c r="D15" s="18" t="s">
        <v>25</v>
      </c>
      <c r="E15" s="18"/>
      <c r="F15" s="18"/>
      <c r="G15" s="18"/>
      <c r="H15" s="15"/>
      <c r="I15" s="15"/>
      <c r="J15" s="15"/>
    </row>
    <row r="16" spans="1:10" ht="13.50" thickBot="1" customHeight="1">
      <c r="A16" s="1" t="s">
        <v>26</v>
      </c>
      <c r="B16" s="1"/>
      <c r="C16" s="10" t="s">
        <v>27</v>
      </c>
      <c r="D16" s="1" t="s">
        <v>28</v>
      </c>
      <c r="E16" s="1"/>
      <c r="F16" s="11">
        <v>1.15</v>
      </c>
      <c r="G16" s="11"/>
      <c r="H16" s="12">
        <v>23.41</v>
      </c>
      <c r="I16" s="12">
        <f ca="1">ROUND(INDIRECT(ADDRESS(ROW()+(0), COLUMN()+(-3), 1))*INDIRECT(ADDRESS(ROW()+(0), COLUMN()+(-1), 1)), 2)</f>
        <v>26.92</v>
      </c>
      <c r="J16" s="12"/>
    </row>
    <row r="17" spans="1:10" ht="13.50" thickBot="1" customHeight="1">
      <c r="A17" s="1" t="s">
        <v>29</v>
      </c>
      <c r="B17" s="1"/>
      <c r="C17" s="10" t="s">
        <v>30</v>
      </c>
      <c r="D17" s="1" t="s">
        <v>31</v>
      </c>
      <c r="E17" s="1"/>
      <c r="F17" s="13">
        <v>0.95</v>
      </c>
      <c r="G17" s="13"/>
      <c r="H17" s="14">
        <v>21.99</v>
      </c>
      <c r="I17" s="14">
        <f ca="1">ROUND(INDIRECT(ADDRESS(ROW()+(0), COLUMN()+(-3), 1))*INDIRECT(ADDRESS(ROW()+(0), COLUMN()+(-1), 1)), 2)</f>
        <v>20.89</v>
      </c>
      <c r="J17" s="14"/>
    </row>
    <row r="18" spans="1:10" ht="13.50" thickBot="1" customHeight="1">
      <c r="A18" s="15"/>
      <c r="B18" s="15"/>
      <c r="C18" s="15"/>
      <c r="D18" s="15"/>
      <c r="E18" s="15"/>
      <c r="F18" s="9" t="s">
        <v>32</v>
      </c>
      <c r="G18" s="9"/>
      <c r="H18" s="9"/>
      <c r="I18" s="17">
        <f ca="1">ROUND(SUM(INDIRECT(ADDRESS(ROW()+(-1), COLUMN()+(0), 1)),INDIRECT(ADDRESS(ROW()+(-2), COLUMN()+(0), 1))), 2)</f>
        <v>47.81</v>
      </c>
      <c r="J18" s="17"/>
    </row>
    <row r="19" spans="1:10" ht="13.50" thickBot="1" customHeight="1">
      <c r="A19" s="15">
        <v>3</v>
      </c>
      <c r="B19" s="15"/>
      <c r="C19" s="15"/>
      <c r="D19" s="18" t="s">
        <v>33</v>
      </c>
      <c r="E19" s="18"/>
      <c r="F19" s="18"/>
      <c r="G19" s="18"/>
      <c r="H19" s="15"/>
      <c r="I19" s="15"/>
      <c r="J19" s="15"/>
    </row>
    <row r="20" spans="1:10" ht="13.50" thickBot="1" customHeight="1">
      <c r="A20" s="19"/>
      <c r="B20" s="19"/>
      <c r="C20" s="20" t="s">
        <v>34</v>
      </c>
      <c r="D20" s="19" t="s">
        <v>35</v>
      </c>
      <c r="E20" s="19"/>
      <c r="F20" s="13">
        <v>2</v>
      </c>
      <c r="G20" s="13"/>
      <c r="H20" s="14">
        <f ca="1">ROUND(SUM(INDIRECT(ADDRESS(ROW()+(-2), COLUMN()+(1), 1)),INDIRECT(ADDRESS(ROW()+(-6), COLUMN()+(1), 1))), 2)</f>
        <v>1015.84</v>
      </c>
      <c r="I20" s="14">
        <f ca="1">ROUND(INDIRECT(ADDRESS(ROW()+(0), COLUMN()+(-3), 1))*INDIRECT(ADDRESS(ROW()+(0), COLUMN()+(-1), 1))/100, 2)</f>
        <v>20.32</v>
      </c>
      <c r="J20" s="14"/>
    </row>
    <row r="21" spans="1:10" ht="13.50" thickBot="1" customHeight="1">
      <c r="A21" s="8"/>
      <c r="B21" s="8"/>
      <c r="C21" s="8"/>
      <c r="D21" s="8"/>
      <c r="E21" s="8"/>
      <c r="F21" s="21" t="s">
        <v>36</v>
      </c>
      <c r="G21" s="21"/>
      <c r="H21" s="21"/>
      <c r="I21" s="22">
        <f ca="1">ROUND(SUM(INDIRECT(ADDRESS(ROW()+(-1), COLUMN()+(0), 1)),INDIRECT(ADDRESS(ROW()+(-3), COLUMN()+(0), 1)),INDIRECT(ADDRESS(ROW()+(-7), COLUMN()+(0), 1))), 2)</f>
        <v>1036.16</v>
      </c>
      <c r="J21" s="22"/>
    </row>
    <row r="24" spans="1:10" ht="13.50" thickBot="1" customHeight="1">
      <c r="A24" s="23" t="s">
        <v>37</v>
      </c>
      <c r="B24" s="23"/>
      <c r="C24" s="23"/>
      <c r="D24" s="23"/>
      <c r="E24" s="23" t="s">
        <v>38</v>
      </c>
      <c r="F24" s="23"/>
      <c r="G24" s="23" t="s">
        <v>39</v>
      </c>
      <c r="H24" s="23"/>
      <c r="I24" s="23"/>
      <c r="J24" s="23" t="s">
        <v>40</v>
      </c>
    </row>
    <row r="25" spans="1:10" ht="13.50" thickBot="1" customHeight="1">
      <c r="A25" s="24" t="s">
        <v>41</v>
      </c>
      <c r="B25" s="24"/>
      <c r="C25" s="24"/>
      <c r="D25" s="24"/>
      <c r="E25" s="25">
        <v>1.4102e+07</v>
      </c>
      <c r="F25" s="25"/>
      <c r="G25" s="25">
        <v>1.4102e+07</v>
      </c>
      <c r="H25" s="25"/>
      <c r="I25" s="25"/>
      <c r="J25" s="25" t="s">
        <v>42</v>
      </c>
    </row>
    <row r="26" spans="1:10" ht="24.00" thickBot="1" customHeight="1">
      <c r="A26" s="26" t="s">
        <v>43</v>
      </c>
      <c r="B26" s="26"/>
      <c r="C26" s="26"/>
      <c r="D26" s="26"/>
      <c r="E26" s="27"/>
      <c r="F26" s="27"/>
      <c r="G26" s="27"/>
      <c r="H26" s="27"/>
      <c r="I26" s="27"/>
      <c r="J26" s="27"/>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7">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H14"/>
    <mergeCell ref="I14:J14"/>
    <mergeCell ref="A15:B15"/>
    <mergeCell ref="D15:G15"/>
    <mergeCell ref="I15:J15"/>
    <mergeCell ref="A16:B16"/>
    <mergeCell ref="D16:E16"/>
    <mergeCell ref="F16:G16"/>
    <mergeCell ref="I16:J16"/>
    <mergeCell ref="A17:B17"/>
    <mergeCell ref="D17:E17"/>
    <mergeCell ref="F17:G17"/>
    <mergeCell ref="I17:J17"/>
    <mergeCell ref="A18:B18"/>
    <mergeCell ref="D18:E18"/>
    <mergeCell ref="F18:H18"/>
    <mergeCell ref="I18:J18"/>
    <mergeCell ref="A19:B19"/>
    <mergeCell ref="D19:G19"/>
    <mergeCell ref="I19:J19"/>
    <mergeCell ref="A20:B20"/>
    <mergeCell ref="D20:E20"/>
    <mergeCell ref="F20:G20"/>
    <mergeCell ref="I20:J20"/>
    <mergeCell ref="A21:B21"/>
    <mergeCell ref="D21:E21"/>
    <mergeCell ref="F21:H21"/>
    <mergeCell ref="I21:J21"/>
    <mergeCell ref="A24:D24"/>
    <mergeCell ref="E24:F24"/>
    <mergeCell ref="G24:I24"/>
    <mergeCell ref="A25:D25"/>
    <mergeCell ref="E25:F26"/>
    <mergeCell ref="G25:I26"/>
    <mergeCell ref="J25:J26"/>
    <mergeCell ref="A26:D26"/>
    <mergeCell ref="A29:J29"/>
    <mergeCell ref="A30:J30"/>
    <mergeCell ref="A31:J31"/>
  </mergeCells>
  <pageMargins left="0.147638" right="0.147638" top="0.206693" bottom="0.206693" header="0.0" footer="0.0"/>
  <pageSetup paperSize="9" orientation="portrait"/>
  <rowBreaks count="0" manualBreakCount="0">
    </rowBreaks>
</worksheet>
</file>