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<sst xmlns="http://schemas.openxmlformats.org/spreadsheetml/2006/main" count="54" uniqueCount="54">
  <si>
    <t xml:space="preserve"/>
  </si>
  <si>
    <t xml:space="preserve">LGA020</t>
  </si>
  <si>
    <t xml:space="preserve">Ud</t>
  </si>
  <si>
    <t xml:space="preserve">Puerta corredera para garaje, de acero galvanizado.</t>
  </si>
  <si>
    <r>
      <rPr>
        <sz val="8.25"/>
        <color rgb="FF000000"/>
        <rFont val="Arial"/>
        <family val="2"/>
      </rPr>
      <t xml:space="preserve">Puerta corredera suspendida de una hoja para garaje, formada por chapa plegada de acero galvanizado de textura acanalada, 250x250 cm, con apertura automática. Incluso material de conexionado eléctrico y equipo de automatismo recibido a obra para apertura y cierre automático de puerta.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</si>
  <si>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</si>
  <si>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</si>
  <si>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</si>
  <si>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</si>
  <si>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</si>
  <si>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</si>
  <si>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</si>
  <si>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mt26pgc010c</t>
  </si>
  <si>
    <t xml:space="preserve">Ud</t>
  </si>
  <si>
    <t xml:space="preserve">Puerta corredera suspendida de una hoja para garaje, formada por chapa plegada de acero galvanizado de textura acanalada, 250x250 cm, sistema de desplazamiento colgado, con guía inferior, topes, cubreguía, tiradores, pasadores, cerradura de contacto, elementos de fijación a obra y demás accesorios necesarios. Según UNE-EN 13241.</t>
  </si>
  <si>
    <t xml:space="preserve">mt26egm010hd</t>
  </si>
  <si>
    <t xml:space="preserve">Ud</t>
  </si>
  <si>
    <t xml:space="preserve">Equipo de motorización para apertura y cierre automático, para puerta de garaje corredera de hasta 1000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</si>
  <si>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</si>
  <si>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</si>
  <si>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</si>
  <si>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</si>
  <si>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</si>
  <si>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</si>
  <si>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</si>
  <si>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</si>
  <si>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</si>
  <si>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</si>
  <si>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</si>
  <si>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</si>
  <si>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</si>
  <si>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</si>
  <si>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</si>
  <si>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</si>
  <si>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</si>
  <si>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</si>
  <si>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</si>
  <si>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</si>
  <si>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</si>
  <si>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</si>
  <si>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</si>
  <si>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</si>
  <si>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544,58€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</si>
  <si>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</si>
  <si>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</si>
  <si>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</si>
  <si>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</si>
  <si>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</si>
  <si>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13241:2003+A2:2016</t>
  </si>
  <si>
    <t xml:space="preserve">1/3</t>
  </si>
  <si>
    <t xml:space="preserve">Puertas y portones industriales, comerciales y de garaje. Norma de producto, características de prestación</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</si>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</sst>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70.72" customWidth="1"/>
    <col min="6" max="6" width="13.26" customWidth="1"/>
    <col min="7" max="7" width="11.56" customWidth="1"/>
    <col min="8" max="8" width="2.55" customWidth="1"/>
    <col min="9" max="9" width="9.01" customWidth="1"/>
  </cols>
  <sheetData>
    <row r="1" spans="1:1" ht="2.25" thickBot="1" customHeight="1">
      <c r="A1" s="1" t="s">
        <v>0</v>
      </c>
      <c r="B1" s="1"/>
      <c r="C1" s="1"/>
      <c r="D1" s="1"/>
      <c r="E1" s="1"/>
      <c r="F1" s="1"/>
      <c r="G1" s="1"/>
      <c r="H1" s="1"/>
      <c r="I1" s="1"/>
    </row>
    <row r="3" spans="1:9" ht="13.50" thickBot="1" customHeight="1">
      <c r="A3" s="2" t="s">
        <v>1</v>
      </c>
      <c r="B3" s="3" t="s">
        <v>2</v>
      </c>
      <c r="C3" s="3"/>
      <c r="D3" s="2" t="s">
        <v>3</v>
      </c>
      <c r="E3" s="2"/>
      <c r="F3" s="2"/>
      <c r="G3" s="2"/>
      <c r="H3" s="2"/>
      <c r="I3" s="2"/>
    </row>
    <row r="5" spans="1:9" ht="34.50" thickBot="1" customHeight="1">
      <c r="A5" s="5" t="s">
        <v>4</v>
      </c>
      <c r="B5" s="5"/>
      <c r="C5" s="5"/>
      <c r="D5" s="5"/>
      <c r="E5" s="5"/>
      <c r="F5" s="5"/>
      <c r="G5" s="5"/>
      <c r="H5" s="5"/>
      <c r="I5" s="5"/>
    </row>
    <row r="8" spans="1:9" ht="24.00" thickBot="1" customHeight="1">
      <c r="A8" s="6" t="s">
        <v>5</v>
      </c>
      <c r="B8" s="6"/>
      <c r="C8" s="6" t="s">
        <v>6</v>
      </c>
      <c r="D8" s="6"/>
      <c r="E8" s="6" t="s">
        <v>7</v>
      </c>
      <c r="F8" s="7" t="s">
        <v>8</v>
      </c>
      <c r="G8" s="7" t="s">
        <v>9</v>
      </c>
      <c r="H8" s="7" t="s">
        <v>10</v>
      </c>
      <c r="I8" s="7"/>
    </row>
    <row r="9" spans="1:9" ht="13.50" thickBot="1" customHeight="1">
      <c r="A9" s="8">
        <v>1</v>
      </c>
      <c r="B9" s="8"/>
      <c r="C9" s="8"/>
      <c r="D9" s="8"/>
      <c r="E9" s="9" t="s">
        <v>11</v>
      </c>
      <c r="F9" s="9"/>
      <c r="G9" s="8"/>
      <c r="H9" s="8"/>
      <c r="I9" s="8"/>
    </row>
    <row r="10" spans="1:9" ht="55.50" thickBot="1" customHeight="1">
      <c r="A10" s="1" t="s">
        <v>12</v>
      </c>
      <c r="B10" s="1"/>
      <c r="C10" s="10" t="s">
        <v>13</v>
      </c>
      <c r="D10" s="10"/>
      <c r="E10" s="1" t="s">
        <v>14</v>
      </c>
      <c r="F10" s="11">
        <v>1</v>
      </c>
      <c r="G10" s="12">
        <v>1626.69</v>
      </c>
      <c r="H10" s="12">
        <f ca="1">ROUND(INDIRECT(ADDRESS(ROW()+(0), COLUMN()+(-2), 1))*INDIRECT(ADDRESS(ROW()+(0), COLUMN()+(-1), 1)), 2)</f>
        <v>1626.69</v>
      </c>
      <c r="I10" s="12"/>
    </row>
    <row r="11" spans="1:9" ht="24.00" thickBot="1" customHeight="1">
      <c r="A11" s="1" t="s">
        <v>15</v>
      </c>
      <c r="B11" s="1"/>
      <c r="C11" s="10" t="s">
        <v>16</v>
      </c>
      <c r="D11" s="10"/>
      <c r="E11" s="1" t="s">
        <v>17</v>
      </c>
      <c r="F11" s="11">
        <v>1</v>
      </c>
      <c r="G11" s="12">
        <v>540</v>
      </c>
      <c r="H11" s="12">
        <f ca="1">ROUND(INDIRECT(ADDRESS(ROW()+(0), COLUMN()+(-2), 1))*INDIRECT(ADDRESS(ROW()+(0), COLUMN()+(-1), 1)), 2)</f>
        <v>540</v>
      </c>
      <c r="I11" s="12"/>
    </row>
    <row r="12" spans="1:9" ht="24.00" thickBot="1" customHeight="1">
      <c r="A12" s="1" t="s">
        <v>18</v>
      </c>
      <c r="B12" s="1"/>
      <c r="C12" s="10" t="s">
        <v>19</v>
      </c>
      <c r="D12" s="10"/>
      <c r="E12" s="1" t="s">
        <v>20</v>
      </c>
      <c r="F12" s="13">
        <v>1</v>
      </c>
      <c r="G12" s="14">
        <v>305</v>
      </c>
      <c r="H12" s="14">
        <f ca="1">ROUND(INDIRECT(ADDRESS(ROW()+(0), COLUMN()+(-2), 1))*INDIRECT(ADDRESS(ROW()+(0), COLUMN()+(-1), 1)), 2)</f>
        <v>305</v>
      </c>
      <c r="I12" s="14"/>
    </row>
    <row r="13" spans="1:9" ht="13.50" thickBot="1" customHeight="1">
      <c r="A13" s="15"/>
      <c r="B13" s="15"/>
      <c r="C13" s="15"/>
      <c r="D13" s="15"/>
      <c r="E13" s="15"/>
      <c r="F13" s="9" t="s">
        <v>21</v>
      </c>
      <c r="G13" s="9"/>
      <c r="H13" s="17">
        <f ca="1">ROUND(SUM(INDIRECT(ADDRESS(ROW()+(-1), COLUMN()+(0), 1)),INDIRECT(ADDRESS(ROW()+(-2), COLUMN()+(0), 1)),INDIRECT(ADDRESS(ROW()+(-3), COLUMN()+(0), 1))), 2)</f>
        <v>2471.69</v>
      </c>
      <c r="I13" s="17"/>
    </row>
    <row r="14" spans="1:9" ht="13.50" thickBot="1" customHeight="1">
      <c r="A14" s="15">
        <v>2</v>
      </c>
      <c r="B14" s="15"/>
      <c r="C14" s="15"/>
      <c r="D14" s="15"/>
      <c r="E14" s="18" t="s">
        <v>22</v>
      </c>
      <c r="F14" s="18"/>
      <c r="G14" s="15"/>
      <c r="H14" s="15"/>
      <c r="I14" s="15"/>
    </row>
    <row r="15" spans="1:9" ht="13.50" thickBot="1" customHeight="1">
      <c r="A15" s="1" t="s">
        <v>23</v>
      </c>
      <c r="B15" s="1"/>
      <c r="C15" s="10" t="s">
        <v>24</v>
      </c>
      <c r="D15" s="10"/>
      <c r="E15" s="1" t="s">
        <v>25</v>
      </c>
      <c r="F15" s="11">
        <v>0.525</v>
      </c>
      <c r="G15" s="12">
        <v>23.1</v>
      </c>
      <c r="H15" s="12">
        <f ca="1">ROUND(INDIRECT(ADDRESS(ROW()+(0), COLUMN()+(-2), 1))*INDIRECT(ADDRESS(ROW()+(0), COLUMN()+(-1), 1)), 2)</f>
        <v>12.13</v>
      </c>
      <c r="I15" s="12"/>
    </row>
    <row r="16" spans="1:9" ht="13.50" thickBot="1" customHeight="1">
      <c r="A16" s="1" t="s">
        <v>26</v>
      </c>
      <c r="B16" s="1"/>
      <c r="C16" s="10" t="s">
        <v>27</v>
      </c>
      <c r="D16" s="10"/>
      <c r="E16" s="1" t="s">
        <v>28</v>
      </c>
      <c r="F16" s="11">
        <v>0.525</v>
      </c>
      <c r="G16" s="12">
        <v>21.69</v>
      </c>
      <c r="H16" s="12">
        <f ca="1">ROUND(INDIRECT(ADDRESS(ROW()+(0), COLUMN()+(-2), 1))*INDIRECT(ADDRESS(ROW()+(0), COLUMN()+(-1), 1)), 2)</f>
        <v>11.39</v>
      </c>
      <c r="I16" s="12"/>
    </row>
    <row r="17" spans="1:9" ht="13.50" thickBot="1" customHeight="1">
      <c r="A17" s="1" t="s">
        <v>29</v>
      </c>
      <c r="B17" s="1"/>
      <c r="C17" s="10" t="s">
        <v>30</v>
      </c>
      <c r="D17" s="10"/>
      <c r="E17" s="1" t="s">
        <v>31</v>
      </c>
      <c r="F17" s="11">
        <v>1.225</v>
      </c>
      <c r="G17" s="12">
        <v>23.41</v>
      </c>
      <c r="H17" s="12">
        <f ca="1">ROUND(INDIRECT(ADDRESS(ROW()+(0), COLUMN()+(-2), 1))*INDIRECT(ADDRESS(ROW()+(0), COLUMN()+(-1), 1)), 2)</f>
        <v>28.68</v>
      </c>
      <c r="I17" s="12"/>
    </row>
    <row r="18" spans="1:9" ht="13.50" thickBot="1" customHeight="1">
      <c r="A18" s="1" t="s">
        <v>32</v>
      </c>
      <c r="B18" s="1"/>
      <c r="C18" s="10" t="s">
        <v>33</v>
      </c>
      <c r="D18" s="10"/>
      <c r="E18" s="1" t="s">
        <v>34</v>
      </c>
      <c r="F18" s="11">
        <v>1.225</v>
      </c>
      <c r="G18" s="12">
        <v>21.99</v>
      </c>
      <c r="H18" s="12">
        <f ca="1">ROUND(INDIRECT(ADDRESS(ROW()+(0), COLUMN()+(-2), 1))*INDIRECT(ADDRESS(ROW()+(0), COLUMN()+(-1), 1)), 2)</f>
        <v>26.94</v>
      </c>
      <c r="I18" s="12"/>
    </row>
    <row r="19" spans="1:9" ht="13.50" thickBot="1" customHeight="1">
      <c r="A19" s="1" t="s">
        <v>35</v>
      </c>
      <c r="B19" s="1"/>
      <c r="C19" s="10" t="s">
        <v>36</v>
      </c>
      <c r="D19" s="10"/>
      <c r="E19" s="1" t="s">
        <v>37</v>
      </c>
      <c r="F19" s="13">
        <v>5</v>
      </c>
      <c r="G19" s="14">
        <v>23.74</v>
      </c>
      <c r="H19" s="14">
        <f ca="1">ROUND(INDIRECT(ADDRESS(ROW()+(0), COLUMN()+(-2), 1))*INDIRECT(ADDRESS(ROW()+(0), COLUMN()+(-1), 1)), 2)</f>
        <v>118.7</v>
      </c>
      <c r="I19" s="14"/>
    </row>
    <row r="20" spans="1:9" ht="13.50" thickBot="1" customHeight="1">
      <c r="A20" s="15"/>
      <c r="B20" s="15"/>
      <c r="C20" s="15"/>
      <c r="D20" s="15"/>
      <c r="E20" s="15"/>
      <c r="F20" s="9" t="s">
        <v>38</v>
      </c>
      <c r="G20" s="9"/>
      <c r="H20" s="17">
        <f ca="1">ROUND(SUM(INDIRECT(ADDRESS(ROW()+(-1), COLUMN()+(0), 1)),INDIRECT(ADDRESS(ROW()+(-2), COLUMN()+(0), 1)),INDIRECT(ADDRESS(ROW()+(-3), COLUMN()+(0), 1)),INDIRECT(ADDRESS(ROW()+(-4), COLUMN()+(0), 1)),INDIRECT(ADDRESS(ROW()+(-5), COLUMN()+(0), 1))), 2)</f>
        <v>197.84</v>
      </c>
      <c r="I20" s="17"/>
    </row>
    <row r="21" spans="1:9" ht="13.50" thickBot="1" customHeight="1">
      <c r="A21" s="15">
        <v>3</v>
      </c>
      <c r="B21" s="15"/>
      <c r="C21" s="15"/>
      <c r="D21" s="15"/>
      <c r="E21" s="18" t="s">
        <v>39</v>
      </c>
      <c r="F21" s="18"/>
      <c r="G21" s="15"/>
      <c r="H21" s="15"/>
      <c r="I21" s="15"/>
    </row>
    <row r="22" spans="1:9" ht="13.50" thickBot="1" customHeight="1">
      <c r="A22" s="19"/>
      <c r="B22" s="19"/>
      <c r="C22" s="20" t="s">
        <v>40</v>
      </c>
      <c r="D22" s="20"/>
      <c r="E22" s="19" t="s">
        <v>41</v>
      </c>
      <c r="F22" s="13">
        <v>2</v>
      </c>
      <c r="G22" s="14">
        <f ca="1">ROUND(SUM(INDIRECT(ADDRESS(ROW()+(-2), COLUMN()+(1), 1)),INDIRECT(ADDRESS(ROW()+(-9), COLUMN()+(1), 1))), 2)</f>
        <v>2669.53</v>
      </c>
      <c r="H22" s="14">
        <f ca="1">ROUND(INDIRECT(ADDRESS(ROW()+(0), COLUMN()+(-2), 1))*INDIRECT(ADDRESS(ROW()+(0), COLUMN()+(-1), 1))/100, 2)</f>
        <v>53.39</v>
      </c>
      <c r="I22" s="14"/>
    </row>
    <row r="23" spans="1:9" ht="13.50" thickBot="1" customHeight="1">
      <c r="A23" s="21" t="s">
        <v>42</v>
      </c>
      <c r="B23" s="21"/>
      <c r="C23" s="22"/>
      <c r="D23" s="22"/>
      <c r="E23" s="23"/>
      <c r="F23" s="24" t="s">
        <v>43</v>
      </c>
      <c r="G23" s="25"/>
      <c r="H23" s="26">
        <f ca="1">ROUND(SUM(INDIRECT(ADDRESS(ROW()+(-1), COLUMN()+(0), 1)),INDIRECT(ADDRESS(ROW()+(-3), COLUMN()+(0), 1)),INDIRECT(ADDRESS(ROW()+(-10), COLUMN()+(0), 1))), 2)</f>
        <v>2722.92</v>
      </c>
      <c r="I23" s="26"/>
    </row>
    <row r="26" spans="1:9" ht="13.50" thickBot="1" customHeight="1">
      <c r="A26" s="27" t="s">
        <v>44</v>
      </c>
      <c r="B26" s="27"/>
      <c r="C26" s="27"/>
      <c r="D26" s="27"/>
      <c r="E26" s="27"/>
      <c r="F26" s="27" t="s">
        <v>45</v>
      </c>
      <c r="G26" s="27" t="s">
        <v>46</v>
      </c>
      <c r="H26" s="27"/>
      <c r="I26" s="27" t="s">
        <v>47</v>
      </c>
    </row>
    <row r="27" spans="1:9" ht="13.50" thickBot="1" customHeight="1">
      <c r="A27" s="28" t="s">
        <v>48</v>
      </c>
      <c r="B27" s="28"/>
      <c r="C27" s="28"/>
      <c r="D27" s="28"/>
      <c r="E27" s="28"/>
      <c r="F27" s="29">
        <v>1.11202e+06</v>
      </c>
      <c r="G27" s="29">
        <v>1.11202e+06</v>
      </c>
      <c r="H27" s="29"/>
      <c r="I27" s="29" t="s">
        <v>49</v>
      </c>
    </row>
    <row r="28" spans="1:9" ht="13.50" thickBot="1" customHeight="1">
      <c r="A28" s="30" t="s">
        <v>50</v>
      </c>
      <c r="B28" s="30"/>
      <c r="C28" s="30"/>
      <c r="D28" s="30"/>
      <c r="E28" s="30"/>
      <c r="F28" s="31"/>
      <c r="G28" s="31"/>
      <c r="H28" s="31"/>
      <c r="I28" s="31"/>
    </row>
    <row r="31" spans="1:1" ht="33.75" thickBot="1" customHeight="1">
      <c r="A31" s="1" t="s">
        <v>51</v>
      </c>
      <c r="B31" s="1"/>
      <c r="C31" s="1"/>
      <c r="D31" s="1"/>
      <c r="E31" s="1"/>
      <c r="F31" s="1"/>
      <c r="G31" s="1"/>
      <c r="H31" s="1"/>
      <c r="I31" s="1"/>
    </row>
    <row r="32" spans="1:1" ht="33.75" thickBot="1" customHeight="1">
      <c r="A32" s="1" t="s">
        <v>52</v>
      </c>
      <c r="B32" s="1"/>
      <c r="C32" s="1"/>
      <c r="D32" s="1"/>
      <c r="E32" s="1"/>
      <c r="F32" s="1"/>
      <c r="G32" s="1"/>
      <c r="H32" s="1"/>
      <c r="I32" s="1"/>
    </row>
    <row r="33" spans="1:1" ht="33.75" thickBot="1" customHeight="1">
      <c r="A33" s="1" t="s">
        <v>53</v>
      </c>
      <c r="B33" s="1"/>
      <c r="C33" s="1"/>
      <c r="D33" s="1"/>
      <c r="E33" s="1"/>
      <c r="F33" s="1"/>
      <c r="G33" s="1"/>
      <c r="H33" s="1"/>
      <c r="I33" s="1"/>
    </row>
  </sheetData>
  <mergeCells count="67">
    <mergeCell ref="A1:I1"/>
    <mergeCell ref="B3:C3"/>
    <mergeCell ref="D3:I3"/>
    <mergeCell ref="A5:I5"/>
    <mergeCell ref="A8:B8"/>
    <mergeCell ref="C8:D8"/>
    <mergeCell ref="H8:I8"/>
    <mergeCell ref="A9:B9"/>
    <mergeCell ref="C9:D9"/>
    <mergeCell ref="E9:F9"/>
    <mergeCell ref="H9:I9"/>
    <mergeCell ref="A10:B10"/>
    <mergeCell ref="C10:D10"/>
    <mergeCell ref="H10:I10"/>
    <mergeCell ref="A11:B11"/>
    <mergeCell ref="C11:D11"/>
    <mergeCell ref="H11:I11"/>
    <mergeCell ref="A12:B12"/>
    <mergeCell ref="C12:D12"/>
    <mergeCell ref="H12:I12"/>
    <mergeCell ref="A13:B13"/>
    <mergeCell ref="C13:D13"/>
    <mergeCell ref="F13:G13"/>
    <mergeCell ref="H13:I13"/>
    <mergeCell ref="A14:B14"/>
    <mergeCell ref="C14:D14"/>
    <mergeCell ref="E14:F14"/>
    <mergeCell ref="H14:I14"/>
    <mergeCell ref="A15:B15"/>
    <mergeCell ref="C15:D15"/>
    <mergeCell ref="H15:I15"/>
    <mergeCell ref="A16:B16"/>
    <mergeCell ref="C16:D16"/>
    <mergeCell ref="H16:I16"/>
    <mergeCell ref="A17:B17"/>
    <mergeCell ref="C17:D17"/>
    <mergeCell ref="H17:I17"/>
    <mergeCell ref="A18:B18"/>
    <mergeCell ref="C18:D18"/>
    <mergeCell ref="H18:I18"/>
    <mergeCell ref="A19:B19"/>
    <mergeCell ref="C19:D19"/>
    <mergeCell ref="H19:I19"/>
    <mergeCell ref="A20:B20"/>
    <mergeCell ref="C20:D20"/>
    <mergeCell ref="F20:G20"/>
    <mergeCell ref="H20:I20"/>
    <mergeCell ref="A21:B21"/>
    <mergeCell ref="C21:D21"/>
    <mergeCell ref="E21:F21"/>
    <mergeCell ref="H21:I21"/>
    <mergeCell ref="A22:B22"/>
    <mergeCell ref="C22:D22"/>
    <mergeCell ref="H22:I22"/>
    <mergeCell ref="A23:E23"/>
    <mergeCell ref="F23:G23"/>
    <mergeCell ref="H23:I23"/>
    <mergeCell ref="A26:E26"/>
    <mergeCell ref="G26:H26"/>
    <mergeCell ref="A27:E27"/>
    <mergeCell ref="F27:F28"/>
    <mergeCell ref="G27:H28"/>
    <mergeCell ref="I27:I28"/>
    <mergeCell ref="A28:E28"/>
    <mergeCell ref="A31:I31"/>
    <mergeCell ref="A32:I32"/>
    <mergeCell ref="A33:I33"/>
  </mergeCells>
  <pageMargins left="0.147638" right="0.147638" top="0.206693" bottom="0.206693" header="0.0" footer="0.0"/>
  <pageSetup paperSize="9" orientation="portrait"/>
  <rowBreaks count="0" manualBreakCount="0">
    </rowBreaks>
</worksheet>
</file>