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<sst xmlns="http://schemas.openxmlformats.org/spreadsheetml/2006/main" count="41" uniqueCount="41">
  <si>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</si>
  <si>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LIM010</t>
  </si>
  <si>
    <t xml:space="preserve">Ud</t>
  </si>
  <si>
    <t xml:space="preserve">Puerta seccional automática industrial, de paneles sándwich aislantes, de acero.</t>
  </si>
  <si>
    <r>
      <rPr>
        <sz val="8.25"/>
        <color rgb="FF000000"/>
        <rFont val="Arial"/>
        <family val="2"/>
      </rPr>
      <t xml:space="preserve">Puerta seccional industrial, de 4x4 m, formada por panel sándwich, de 45 mm de espesor, de doble chapa de acero cincado con núcleo aislante de espuma de poliuretano, acabado lacado de color RAL 9016 en la cara exterior y de color RAL 9002 en la cara interior, con mirilla central de 610x180 mm, formada por marco de material sintético y acristalamiento de polimetilmetacrilato (PMMA).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</si>
  <si>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</si>
  <si>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</si>
  <si>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</si>
  <si>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</si>
  <si>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</si>
  <si>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</si>
  <si>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</si>
  <si>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mt26pes040c</t>
  </si>
  <si>
    <t xml:space="preserve">Ud</t>
  </si>
  <si>
    <t xml:space="preserve">Puerta seccional industrial, de 4x4 m, formada por panel sándwich, de 45 mm de espesor, de doble chapa de acero cincado con núcleo aislante de espuma de poliuretano, acabado lacado de color RAL 9016 en la cara exterior y de color RAL 9002 en la cara interior, con mirilla central de 610x180 mm, formada por marco de material sintético y acristalamiento de polimetilmetacrilato (PMMA), juntas entre paneles y perimetrales de estanqueidad, guías laterales de acero galvanizado, herrajes de colgar, equipo de motorización, muelles de torsión, cables de suspensión, cuadro de maniobra con pulsador de control de apertura y cierre de la puerta y pulsador de parada de emergencia, sistema antipinzamiento para evitar el atrapamiento de las manos, en ambas caras y sistemas de seguridad en caso de rotura de muelle y de rotura de cable. Según UNE-EN 13241.</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</si>
  <si>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</si>
  <si>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</si>
  <si>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</si>
  <si>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</si>
  <si>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</si>
  <si>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</si>
  <si>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</si>
  <si>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</si>
  <si>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</si>
  <si>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</si>
  <si>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</si>
  <si>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</si>
  <si>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</si>
  <si>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</si>
  <si>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</si>
  <si>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</si>
  <si>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</si>
  <si>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</si>
  <si>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</si>
  <si>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</si>
  <si>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13241:2003+A2:2016</t>
  </si>
  <si>
    <t xml:space="preserve">1/3</t>
  </si>
  <si>
    <t xml:space="preserve">Puertas y portones industriales, comerciales y de garaje. Norma de producto, características de prestación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</si>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</sst>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72.08" customWidth="1"/>
    <col min="6" max="6" width="13.26" customWidth="1"/>
    <col min="7" max="7" width="11.56" customWidth="1"/>
    <col min="8" max="8" width="2.5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3"/>
      <c r="D3" s="2" t="s">
        <v>3</v>
      </c>
      <c r="E3" s="2"/>
      <c r="F3" s="2"/>
      <c r="G3" s="2"/>
      <c r="H3" s="2"/>
      <c r="I3" s="2"/>
    </row>
    <row r="5" spans="1:9" ht="45.00" thickBot="1" customHeight="1">
      <c r="A5" s="5" t="s">
        <v>4</v>
      </c>
      <c r="B5" s="5"/>
      <c r="C5" s="5"/>
      <c r="D5" s="5"/>
      <c r="E5" s="5"/>
      <c r="F5" s="5"/>
      <c r="G5" s="5"/>
      <c r="H5" s="5"/>
      <c r="I5" s="5"/>
    </row>
    <row r="8" spans="1:9" ht="24.00" thickBot="1" customHeight="1">
      <c r="A8" s="6" t="s">
        <v>5</v>
      </c>
      <c r="B8" s="6"/>
      <c r="C8" s="6" t="s">
        <v>6</v>
      </c>
      <c r="D8" s="6"/>
      <c r="E8" s="6" t="s">
        <v>7</v>
      </c>
      <c r="F8" s="7" t="s">
        <v>8</v>
      </c>
      <c r="G8" s="7" t="s">
        <v>9</v>
      </c>
      <c r="H8" s="7" t="s">
        <v>10</v>
      </c>
      <c r="I8" s="7"/>
    </row>
    <row r="9" spans="1:9" ht="13.50" thickBot="1" customHeight="1">
      <c r="A9" s="8">
        <v>1</v>
      </c>
      <c r="B9" s="8"/>
      <c r="C9" s="8"/>
      <c r="D9" s="8"/>
      <c r="E9" s="9" t="s">
        <v>11</v>
      </c>
      <c r="F9" s="9"/>
      <c r="G9" s="8"/>
      <c r="H9" s="8"/>
      <c r="I9" s="8"/>
    </row>
    <row r="10" spans="1:9" ht="118.50" thickBot="1" customHeight="1">
      <c r="A10" s="1" t="s">
        <v>12</v>
      </c>
      <c r="B10" s="1"/>
      <c r="C10" s="10" t="s">
        <v>13</v>
      </c>
      <c r="D10" s="10"/>
      <c r="E10" s="1" t="s">
        <v>14</v>
      </c>
      <c r="F10" s="12">
        <v>1</v>
      </c>
      <c r="G10" s="14">
        <v>3225.82</v>
      </c>
      <c r="H10" s="14">
        <f ca="1">ROUND(INDIRECT(ADDRESS(ROW()+(0), COLUMN()+(-2), 1))*INDIRECT(ADDRESS(ROW()+(0), COLUMN()+(-1), 1)), 2)</f>
        <v>3225.82</v>
      </c>
      <c r="I10" s="14"/>
    </row>
    <row r="11" spans="1:9" ht="13.50" thickBot="1" customHeight="1">
      <c r="A11" s="15"/>
      <c r="B11" s="15"/>
      <c r="C11" s="15"/>
      <c r="D11" s="15"/>
      <c r="E11" s="15"/>
      <c r="F11" s="9" t="s">
        <v>15</v>
      </c>
      <c r="G11" s="9"/>
      <c r="H11" s="17">
        <f ca="1">ROUND(SUM(INDIRECT(ADDRESS(ROW()+(-1), COLUMN()+(0), 1))), 2)</f>
        <v>3225.82</v>
      </c>
      <c r="I11" s="17"/>
    </row>
    <row r="12" spans="1:9" ht="13.50" thickBot="1" customHeight="1">
      <c r="A12" s="15">
        <v>2</v>
      </c>
      <c r="B12" s="15"/>
      <c r="C12" s="15"/>
      <c r="D12" s="15"/>
      <c r="E12" s="18" t="s">
        <v>16</v>
      </c>
      <c r="F12" s="18"/>
      <c r="G12" s="15"/>
      <c r="H12" s="15"/>
      <c r="I12" s="15"/>
    </row>
    <row r="13" spans="1:9" ht="13.50" thickBot="1" customHeight="1">
      <c r="A13" s="1" t="s">
        <v>17</v>
      </c>
      <c r="B13" s="1"/>
      <c r="C13" s="10" t="s">
        <v>18</v>
      </c>
      <c r="D13" s="10"/>
      <c r="E13" s="1" t="s">
        <v>19</v>
      </c>
      <c r="F13" s="11">
        <v>14</v>
      </c>
      <c r="G13" s="13">
        <v>23.74</v>
      </c>
      <c r="H13" s="13">
        <f ca="1">ROUND(INDIRECT(ADDRESS(ROW()+(0), COLUMN()+(-2), 1))*INDIRECT(ADDRESS(ROW()+(0), COLUMN()+(-1), 1)), 2)</f>
        <v>332.36</v>
      </c>
      <c r="I13" s="13"/>
    </row>
    <row r="14" spans="1:9" ht="13.50" thickBot="1" customHeight="1">
      <c r="A14" s="1" t="s">
        <v>20</v>
      </c>
      <c r="B14" s="1"/>
      <c r="C14" s="10" t="s">
        <v>21</v>
      </c>
      <c r="D14" s="10"/>
      <c r="E14" s="1" t="s">
        <v>22</v>
      </c>
      <c r="F14" s="11">
        <v>14</v>
      </c>
      <c r="G14" s="13">
        <v>21.94</v>
      </c>
      <c r="H14" s="13">
        <f ca="1">ROUND(INDIRECT(ADDRESS(ROW()+(0), COLUMN()+(-2), 1))*INDIRECT(ADDRESS(ROW()+(0), COLUMN()+(-1), 1)), 2)</f>
        <v>307.16</v>
      </c>
      <c r="I14" s="13"/>
    </row>
    <row r="15" spans="1:9" ht="13.50" thickBot="1" customHeight="1">
      <c r="A15" s="1" t="s">
        <v>23</v>
      </c>
      <c r="B15" s="1"/>
      <c r="C15" s="10" t="s">
        <v>24</v>
      </c>
      <c r="D15" s="10"/>
      <c r="E15" s="1" t="s">
        <v>25</v>
      </c>
      <c r="F15" s="12">
        <v>1</v>
      </c>
      <c r="G15" s="14">
        <v>23.74</v>
      </c>
      <c r="H15" s="14">
        <f ca="1">ROUND(INDIRECT(ADDRESS(ROW()+(0), COLUMN()+(-2), 1))*INDIRECT(ADDRESS(ROW()+(0), COLUMN()+(-1), 1)), 2)</f>
        <v>23.74</v>
      </c>
      <c r="I15" s="14"/>
    </row>
    <row r="16" spans="1:9" ht="13.50" thickBot="1" customHeight="1">
      <c r="A16" s="15"/>
      <c r="B16" s="15"/>
      <c r="C16" s="15"/>
      <c r="D16" s="15"/>
      <c r="E16" s="15"/>
      <c r="F16" s="9" t="s">
        <v>26</v>
      </c>
      <c r="G16" s="9"/>
      <c r="H16" s="17">
        <f ca="1">ROUND(SUM(INDIRECT(ADDRESS(ROW()+(-1), COLUMN()+(0), 1)),INDIRECT(ADDRESS(ROW()+(-2), COLUMN()+(0), 1)),INDIRECT(ADDRESS(ROW()+(-3), COLUMN()+(0), 1))), 2)</f>
        <v>663.26</v>
      </c>
      <c r="I16" s="17"/>
    </row>
    <row r="17" spans="1:9" ht="13.50" thickBot="1" customHeight="1">
      <c r="A17" s="15">
        <v>3</v>
      </c>
      <c r="B17" s="15"/>
      <c r="C17" s="15"/>
      <c r="D17" s="15"/>
      <c r="E17" s="18" t="s">
        <v>27</v>
      </c>
      <c r="F17" s="18"/>
      <c r="G17" s="15"/>
      <c r="H17" s="15"/>
      <c r="I17" s="15"/>
    </row>
    <row r="18" spans="1:9" ht="13.50" thickBot="1" customHeight="1">
      <c r="A18" s="19"/>
      <c r="B18" s="19"/>
      <c r="C18" s="20" t="s">
        <v>28</v>
      </c>
      <c r="D18" s="20"/>
      <c r="E18" s="19" t="s">
        <v>29</v>
      </c>
      <c r="F18" s="12">
        <v>2</v>
      </c>
      <c r="G18" s="14">
        <f ca="1">ROUND(SUM(INDIRECT(ADDRESS(ROW()+(-2), COLUMN()+(1), 1)),INDIRECT(ADDRESS(ROW()+(-7), COLUMN()+(1), 1))), 2)</f>
        <v>3889.08</v>
      </c>
      <c r="H18" s="14">
        <f ca="1">ROUND(INDIRECT(ADDRESS(ROW()+(0), COLUMN()+(-2), 1))*INDIRECT(ADDRESS(ROW()+(0), COLUMN()+(-1), 1))/100, 2)</f>
        <v>77.78</v>
      </c>
      <c r="I18" s="14"/>
    </row>
    <row r="19" spans="1:9" ht="13.50" thickBot="1" customHeight="1">
      <c r="A19" s="8"/>
      <c r="B19" s="8"/>
      <c r="C19" s="8"/>
      <c r="D19" s="8"/>
      <c r="E19" s="8"/>
      <c r="F19" s="21" t="s">
        <v>30</v>
      </c>
      <c r="G19" s="21"/>
      <c r="H19" s="22">
        <f ca="1">ROUND(SUM(INDIRECT(ADDRESS(ROW()+(-1), COLUMN()+(0), 1)),INDIRECT(ADDRESS(ROW()+(-3), COLUMN()+(0), 1)),INDIRECT(ADDRESS(ROW()+(-8), COLUMN()+(0), 1))), 2)</f>
        <v>3966.86</v>
      </c>
      <c r="I19" s="22"/>
    </row>
    <row r="22" spans="1:9" ht="13.50" thickBot="1" customHeight="1">
      <c r="A22" s="23" t="s">
        <v>31</v>
      </c>
      <c r="B22" s="23"/>
      <c r="C22" s="23"/>
      <c r="D22" s="23"/>
      <c r="E22" s="23"/>
      <c r="F22" s="23" t="s">
        <v>32</v>
      </c>
      <c r="G22" s="23" t="s">
        <v>33</v>
      </c>
      <c r="H22" s="23"/>
      <c r="I22" s="23" t="s">
        <v>34</v>
      </c>
    </row>
    <row r="23" spans="1:9" ht="13.50" thickBot="1" customHeight="1">
      <c r="A23" s="24" t="s">
        <v>35</v>
      </c>
      <c r="B23" s="24"/>
      <c r="C23" s="24"/>
      <c r="D23" s="24"/>
      <c r="E23" s="24"/>
      <c r="F23" s="25">
        <v>1.11202e+06</v>
      </c>
      <c r="G23" s="25">
        <v>1.11202e+06</v>
      </c>
      <c r="H23" s="25"/>
      <c r="I23" s="25" t="s">
        <v>36</v>
      </c>
    </row>
    <row r="24" spans="1:9" ht="13.50" thickBot="1" customHeight="1">
      <c r="A24" s="26" t="s">
        <v>37</v>
      </c>
      <c r="B24" s="26"/>
      <c r="C24" s="26"/>
      <c r="D24" s="26"/>
      <c r="E24" s="26"/>
      <c r="F24" s="27"/>
      <c r="G24" s="27"/>
      <c r="H24" s="27"/>
      <c r="I24" s="27"/>
    </row>
    <row r="27" spans="1:1" ht="33.75" thickBot="1" customHeight="1">
      <c r="A27" s="1" t="s">
        <v>38</v>
      </c>
      <c r="B27" s="1"/>
      <c r="C27" s="1"/>
      <c r="D27" s="1"/>
      <c r="E27" s="1"/>
      <c r="F27" s="1"/>
      <c r="G27" s="1"/>
      <c r="H27" s="1"/>
      <c r="I27" s="1"/>
    </row>
    <row r="28" spans="1:1" ht="33.75" thickBot="1" customHeight="1">
      <c r="A28" s="1" t="s">
        <v>39</v>
      </c>
      <c r="B28" s="1"/>
      <c r="C28" s="1"/>
      <c r="D28" s="1"/>
      <c r="E28" s="1"/>
      <c r="F28" s="1"/>
      <c r="G28" s="1"/>
      <c r="H28" s="1"/>
      <c r="I28" s="1"/>
    </row>
    <row r="29" spans="1:1" ht="33.75" thickBot="1" customHeight="1">
      <c r="A29" s="1" t="s">
        <v>40</v>
      </c>
      <c r="B29" s="1"/>
      <c r="C29" s="1"/>
      <c r="D29" s="1"/>
      <c r="E29" s="1"/>
      <c r="F29" s="1"/>
      <c r="G29" s="1"/>
      <c r="H29" s="1"/>
      <c r="I29" s="1"/>
    </row>
  </sheetData>
  <mergeCells count="56">
    <mergeCell ref="A1:I1"/>
    <mergeCell ref="B3:C3"/>
    <mergeCell ref="D3:I3"/>
    <mergeCell ref="A5:I5"/>
    <mergeCell ref="A8:B8"/>
    <mergeCell ref="C8:D8"/>
    <mergeCell ref="H8:I8"/>
    <mergeCell ref="A9:B9"/>
    <mergeCell ref="C9:D9"/>
    <mergeCell ref="E9:F9"/>
    <mergeCell ref="H9:I9"/>
    <mergeCell ref="A10:B10"/>
    <mergeCell ref="C10:D10"/>
    <mergeCell ref="H10:I10"/>
    <mergeCell ref="A11:B11"/>
    <mergeCell ref="C11:D11"/>
    <mergeCell ref="F11:G11"/>
    <mergeCell ref="H11:I11"/>
    <mergeCell ref="A12:B12"/>
    <mergeCell ref="C12:D12"/>
    <mergeCell ref="E12:F12"/>
    <mergeCell ref="H12:I12"/>
    <mergeCell ref="A13:B13"/>
    <mergeCell ref="C13:D13"/>
    <mergeCell ref="H13:I13"/>
    <mergeCell ref="A14:B14"/>
    <mergeCell ref="C14:D14"/>
    <mergeCell ref="H14:I14"/>
    <mergeCell ref="A15:B15"/>
    <mergeCell ref="C15:D15"/>
    <mergeCell ref="H15:I15"/>
    <mergeCell ref="A16:B16"/>
    <mergeCell ref="C16:D16"/>
    <mergeCell ref="F16:G16"/>
    <mergeCell ref="H16:I16"/>
    <mergeCell ref="A17:B17"/>
    <mergeCell ref="C17:D17"/>
    <mergeCell ref="E17:F17"/>
    <mergeCell ref="H17:I17"/>
    <mergeCell ref="A18:B18"/>
    <mergeCell ref="C18:D18"/>
    <mergeCell ref="H18:I18"/>
    <mergeCell ref="A19:B19"/>
    <mergeCell ref="C19:D19"/>
    <mergeCell ref="F19:G19"/>
    <mergeCell ref="H19:I19"/>
    <mergeCell ref="A22:E22"/>
    <mergeCell ref="G22:H22"/>
    <mergeCell ref="A23:E23"/>
    <mergeCell ref="F23:F24"/>
    <mergeCell ref="G23:H24"/>
    <mergeCell ref="I23:I24"/>
    <mergeCell ref="A24:E24"/>
    <mergeCell ref="A27:I27"/>
    <mergeCell ref="A28:I28"/>
    <mergeCell ref="A29:I29"/>
  </mergeCells>
  <pageMargins left="0.147638" right="0.147638" top="0.206693" bottom="0.206693" header="0.0" footer="0.0"/>
  <pageSetup paperSize="9" orientation="portrait"/>
  <rowBreaks count="0" manualBreakCount="0">
    </rowBreaks>
</worksheet>
</file>