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<sst xmlns="http://schemas.openxmlformats.org/spreadsheetml/2006/main" count="46" uniqueCount="46">
  <si>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</si>
  <si>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LVS010</t>
  </si>
  <si>
    <t xml:space="preserve">m²</t>
  </si>
  <si>
    <t xml:space="preserve">Vidrio laminar de seguridad.</t>
  </si>
  <si>
    <r>
      <rPr>
        <sz val="8.25"/>
        <color rgb="FF000000"/>
        <rFont val="Arial"/>
        <family val="2"/>
      </rPr>
      <t xml:space="preserve">Vidrio laminar de seguridad, compuesto por dos lunas de 10 mm de espesor unidas mediante dos láminas incoloras de butiral de polivinilo, de 0,38 mm de espesor cada una, clasificación de prestaciones 1B1, según UNE-EN 12600, fijado sobre carpintería con perfil continuo de neopreno.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</si>
  <si>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</si>
  <si>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</si>
  <si>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</si>
  <si>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</si>
  <si>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</si>
  <si>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</si>
  <si>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</si>
  <si>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mt21ves010fa</t>
  </si>
  <si>
    <t xml:space="preserve">m²</t>
  </si>
  <si>
    <t xml:space="preserve">Vidrio laminar de seguridad, compuesto por dos lunas de 10 mm de espesor unidas mediante dos láminas incoloras de butiral de polivinilo, de 0,38 mm de espesor cada una, clasificación de prestaciones 1B1, según UNE-EN 12600. Según UNE-EN ISO 12543-2 y UNE-EN 14449</t>
  </si>
  <si>
    <t xml:space="preserve">mt21vva025</t>
  </si>
  <si>
    <t xml:space="preserve">m</t>
  </si>
  <si>
    <t xml:space="preserve">Perfil continuo de neopreno para la colocación del vidrio.</t>
  </si>
  <si>
    <t xml:space="preserve">mt21vva021</t>
  </si>
  <si>
    <t xml:space="preserve">Ud</t>
  </si>
  <si>
    <t xml:space="preserve">Material auxiliar para la colocación de vidrios.</t>
  </si>
  <si>
    <t xml:space="preserve">Subtotal materiales:</t>
  </si>
  <si>
    <t xml:space="preserve">Mano de obra</t>
  </si>
  <si>
    <t xml:space="preserve">mo055</t>
  </si>
  <si>
    <t xml:space="preserve">h</t>
  </si>
  <si>
    <t xml:space="preserve">Oficial 1ª cristalero.</t>
  </si>
  <si>
    <t xml:space="preserve">mo110</t>
  </si>
  <si>
    <t xml:space="preserve">h</t>
  </si>
  <si>
    <t xml:space="preserve">Ayudante cristalero.</t>
  </si>
  <si>
    <t xml:space="preserve">Subtotal mano de obra:</t>
  </si>
  <si>
    <t xml:space="preserve">Costes directos complementarios</t>
  </si>
  <si>
    <t xml:space="preserve">%</t>
  </si>
  <si>
    <t xml:space="preserve">Costes directos complementarios</t>
  </si>
  <si>
    <t xml:space="preserve">Coste de mantenimiento decenal: 13,86€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</si>
  <si>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</si>
  <si>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</si>
  <si>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</si>
  <si>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</si>
  <si>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</si>
  <si>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</si>
  <si>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</si>
  <si>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Vidrio para la edificación. Vidrio laminado y vidrio laminado de seguridad. Evaluación de la conformidad.</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</si>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</sst>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1.006</v>
      </c>
      <c r="H10" s="11"/>
      <c r="I10" s="12">
        <v>94.74</v>
      </c>
      <c r="J10" s="12">
        <f ca="1">ROUND(INDIRECT(ADDRESS(ROW()+(0), COLUMN()+(-3), 1))*INDIRECT(ADDRESS(ROW()+(0), COLUMN()+(-1), 1)), 2)</f>
        <v>95.31</v>
      </c>
    </row>
    <row r="11" spans="1:10" ht="13.50" thickBot="1" customHeight="1">
      <c r="A11" s="1" t="s">
        <v>15</v>
      </c>
      <c r="B11" s="1"/>
      <c r="C11" s="10" t="s">
        <v>16</v>
      </c>
      <c r="D11" s="10"/>
      <c r="E11" s="1" t="s">
        <v>17</v>
      </c>
      <c r="F11" s="1"/>
      <c r="G11" s="11">
        <v>3.334</v>
      </c>
      <c r="H11" s="11"/>
      <c r="I11" s="12">
        <v>0.9</v>
      </c>
      <c r="J11" s="12">
        <f ca="1">ROUND(INDIRECT(ADDRESS(ROW()+(0), COLUMN()+(-3), 1))*INDIRECT(ADDRESS(ROW()+(0), COLUMN()+(-1), 1)), 2)</f>
        <v>3</v>
      </c>
    </row>
    <row r="12" spans="1:10" ht="13.50" thickBot="1" customHeight="1">
      <c r="A12" s="1" t="s">
        <v>18</v>
      </c>
      <c r="B12" s="1"/>
      <c r="C12" s="10" t="s">
        <v>19</v>
      </c>
      <c r="D12" s="10"/>
      <c r="E12" s="1" t="s">
        <v>20</v>
      </c>
      <c r="F12" s="1"/>
      <c r="G12" s="13">
        <v>1</v>
      </c>
      <c r="H12" s="13"/>
      <c r="I12" s="14">
        <v>1.26</v>
      </c>
      <c r="J12" s="14">
        <f ca="1">ROUND(INDIRECT(ADDRESS(ROW()+(0), COLUMN()+(-3), 1))*INDIRECT(ADDRESS(ROW()+(0), COLUMN()+(-1), 1)), 2)</f>
        <v>1.26</v>
      </c>
    </row>
    <row r="13" spans="1:10" ht="13.50" thickBot="1" customHeight="1">
      <c r="A13" s="15"/>
      <c r="B13" s="15"/>
      <c r="C13" s="15"/>
      <c r="D13" s="15"/>
      <c r="E13" s="15"/>
      <c r="F13" s="15"/>
      <c r="G13" s="9" t="s">
        <v>21</v>
      </c>
      <c r="H13" s="9"/>
      <c r="I13" s="9"/>
      <c r="J13" s="17">
        <f ca="1">ROUND(SUM(INDIRECT(ADDRESS(ROW()+(-1), COLUMN()+(0), 1)),INDIRECT(ADDRESS(ROW()+(-2), COLUMN()+(0), 1)),INDIRECT(ADDRESS(ROW()+(-3), COLUMN()+(0), 1))), 2)</f>
        <v>99.57</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0.5</v>
      </c>
      <c r="H15" s="11"/>
      <c r="I15" s="12">
        <v>24.59</v>
      </c>
      <c r="J15" s="12">
        <f ca="1">ROUND(INDIRECT(ADDRESS(ROW()+(0), COLUMN()+(-3), 1))*INDIRECT(ADDRESS(ROW()+(0), COLUMN()+(-1), 1)), 2)</f>
        <v>12.3</v>
      </c>
    </row>
    <row r="16" spans="1:10" ht="13.50" thickBot="1" customHeight="1">
      <c r="A16" s="1" t="s">
        <v>26</v>
      </c>
      <c r="B16" s="1"/>
      <c r="C16" s="10" t="s">
        <v>27</v>
      </c>
      <c r="D16" s="10"/>
      <c r="E16" s="1" t="s">
        <v>28</v>
      </c>
      <c r="F16" s="1"/>
      <c r="G16" s="13">
        <v>0.5</v>
      </c>
      <c r="H16" s="13"/>
      <c r="I16" s="14">
        <v>23.33</v>
      </c>
      <c r="J16" s="14">
        <f ca="1">ROUND(INDIRECT(ADDRESS(ROW()+(0), COLUMN()+(-3), 1))*INDIRECT(ADDRESS(ROW()+(0), COLUMN()+(-1), 1)), 2)</f>
        <v>11.67</v>
      </c>
    </row>
    <row r="17" spans="1:10" ht="13.50" thickBot="1" customHeight="1">
      <c r="A17" s="15"/>
      <c r="B17" s="15"/>
      <c r="C17" s="15"/>
      <c r="D17" s="15"/>
      <c r="E17" s="15"/>
      <c r="F17" s="15"/>
      <c r="G17" s="9" t="s">
        <v>29</v>
      </c>
      <c r="H17" s="9"/>
      <c r="I17" s="9"/>
      <c r="J17" s="17">
        <f ca="1">ROUND(SUM(INDIRECT(ADDRESS(ROW()+(-1), COLUMN()+(0), 1)),INDIRECT(ADDRESS(ROW()+(-2), COLUMN()+(0), 1))), 2)</f>
        <v>23.97</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123.54</v>
      </c>
      <c r="J19" s="14">
        <f ca="1">ROUND(INDIRECT(ADDRESS(ROW()+(0), COLUMN()+(-3), 1))*INDIRECT(ADDRESS(ROW()+(0), COLUMN()+(-1), 1))/100, 2)</f>
        <v>2.47</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126.01</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132006</v>
      </c>
      <c r="G24" s="29"/>
      <c r="H24" s="29">
        <v>132007</v>
      </c>
      <c r="I24" s="29"/>
      <c r="J24" s="29" t="s">
        <v>40</v>
      </c>
    </row>
    <row r="25" spans="1:10" ht="13.50" thickBot="1" customHeight="1">
      <c r="A25" s="30" t="s">
        <v>41</v>
      </c>
      <c r="B25" s="30"/>
      <c r="C25" s="30"/>
      <c r="D25" s="30"/>
      <c r="E25" s="30"/>
      <c r="F25" s="31"/>
      <c r="G25" s="31"/>
      <c r="H25" s="31"/>
      <c r="I25" s="31"/>
      <c r="J25" s="31"/>
    </row>
    <row r="26" spans="1:10" ht="13.50" thickBot="1" customHeight="1">
      <c r="A26" s="32" t="s">
        <v>42</v>
      </c>
      <c r="B26" s="32"/>
      <c r="C26" s="32"/>
      <c r="D26" s="32"/>
      <c r="E26" s="32"/>
      <c r="F26" s="33">
        <v>162006</v>
      </c>
      <c r="G26" s="33"/>
      <c r="H26" s="33">
        <v>162006</v>
      </c>
      <c r="I26" s="33"/>
      <c r="J26" s="33"/>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4"/>
    <mergeCell ref="H24:I24"/>
    <mergeCell ref="J24:J26"/>
    <mergeCell ref="A25:E25"/>
    <mergeCell ref="F25:G25"/>
    <mergeCell ref="H25:I25"/>
    <mergeCell ref="A26:E26"/>
    <mergeCell ref="F26:G26"/>
    <mergeCell ref="H26:I26"/>
    <mergeCell ref="A29:J29"/>
    <mergeCell ref="A30:J30"/>
    <mergeCell ref="A31:J31"/>
  </mergeCells>
  <pageMargins left="0.147638" right="0.147638" top="0.206693" bottom="0.206693" header="0.0" footer="0.0"/>
  <pageSetup paperSize="9" orientation="portrait"/>
  <rowBreaks count="0" manualBreakCount="0">
    </rowBreaks>
</worksheet>
</file>