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<sst xmlns="http://schemas.openxmlformats.org/spreadsheetml/2006/main" count="51" uniqueCount="51">
  <si>
    <t xml:space="preserve"/>
  </si>
  <si>
    <t xml:space="preserve">NIF021</t>
  </si>
  <si>
    <t xml:space="preserve">m²</t>
  </si>
  <si>
    <t xml:space="preserve">Impermeabilización de cornisa o alero con láminas asfálticas.</t>
  </si>
  <si>
    <r>
      <rPr>
        <sz val="8.25"/>
        <color rgb="FF000000"/>
        <rFont val="Arial"/>
        <family val="2"/>
      </rPr>
      <t xml:space="preserve">Impermeabilización de cornisa o alero con lámina de betún modificado con plastómero APP, LBM(APP)-50/G-FP, Morterplas APP FPV 5 KG MIN "SOPREMA", con armadura de fieltro de poliéster reforzado y estabilizado de 160 g/m², con autoprotección mineral de color gris, tipo monocapa, totalmente adherida al soporte con soplete, previa imprimación con emulsión asfáltica aniónica sin cargas tipo EA Emufal Primer, "SOPREMA". Incluso perfil de chapa de acero galvanizado, banda de refuerzo y banda de terminación para la resolución de encuentros con paramentos verticales y masilla de poliuretano para el sellado del espacio entre el perfil metálico y el paramento.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</si>
  <si>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</si>
  <si>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</si>
  <si>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</si>
  <si>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</si>
  <si>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</si>
  <si>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</si>
  <si>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</si>
  <si>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mt14ies010g</t>
  </si>
  <si>
    <t xml:space="preserve">kg</t>
  </si>
  <si>
    <t xml:space="preserve">Emulsión asfáltica aniónica sin cargas tipo EA Emufal Primer, "SOPREMA", según UNE 104231.</t>
  </si>
  <si>
    <t xml:space="preserve">mt14lds010bm</t>
  </si>
  <si>
    <t xml:space="preserve">m²</t>
  </si>
  <si>
    <t xml:space="preserve">Lámina de betún modificado con elastómero SBS, LBM(SBS)-40-FP, Morterplas SBS FP 4 KG "SOPREMA", masa nominal 4 kg/m², con armadura de fieltro de poliéster reforzado y estabilizado de 160 g/m², de superficie no protegida. Según UNE-EN 13707.</t>
  </si>
  <si>
    <t xml:space="preserve">mt14lsa040A</t>
  </si>
  <si>
    <t xml:space="preserve">m²</t>
  </si>
  <si>
    <t xml:space="preserve">Lámina de betún modificado con plastómero APP, LBM(APP)-50/G-FP, Morterplas APP FPV 5 KG MIN "SOPREMA", masa nominal 5 kg/m², con armadura de fieltro de poliéster reforzado y estabilizado de 160 g/m², con autoprotección mineral de color gris. Según UNE-EN 13707.</t>
  </si>
  <si>
    <t xml:space="preserve">mt15acc020ac</t>
  </si>
  <si>
    <t xml:space="preserve">m</t>
  </si>
  <si>
    <t xml:space="preserve">Perfil de chapa de acero galvanizado, espesor 0,8 mm, desarrollo 300 mm, y 2 pliegues.</t>
  </si>
  <si>
    <t xml:space="preserve">mt15sja020a</t>
  </si>
  <si>
    <t xml:space="preserve">Ud</t>
  </si>
  <si>
    <t xml:space="preserve">Cartucho de masilla de poliuretano, de 310 cm³.</t>
  </si>
  <si>
    <t xml:space="preserve">Subtotal materiales:</t>
  </si>
  <si>
    <t xml:space="preserve">Mano de obra</t>
  </si>
  <si>
    <t xml:space="preserve">mo029</t>
  </si>
  <si>
    <t xml:space="preserve">h</t>
  </si>
  <si>
    <t xml:space="preserve">Oficial 1ª aplicador de láminas impermeabilizantes.</t>
  </si>
  <si>
    <t xml:space="preserve">mo067</t>
  </si>
  <si>
    <t xml:space="preserve">h</t>
  </si>
  <si>
    <t xml:space="preserve">Ayudante aplicador de láminas impermeabilizantes.</t>
  </si>
  <si>
    <t xml:space="preserve">Subtotal mano de obra:</t>
  </si>
  <si>
    <t xml:space="preserve">Costes directos complementarios</t>
  </si>
  <si>
    <t xml:space="preserve">%</t>
  </si>
  <si>
    <t xml:space="preserve">Costes directos complementarios</t>
  </si>
  <si>
    <t xml:space="preserve">Coste de mantenimiento decenal: 3,24€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</si>
  <si>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</si>
  <si>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</si>
  <si>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</si>
  <si>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</si>
  <si>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</si>
  <si>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13707:2004+A2:2009</t>
  </si>
  <si>
    <t xml:space="preserve">1/2+/3/4</t>
  </si>
  <si>
    <t xml:space="preserve">Láminas flexibles para la impermeabilización. Láminas bituminosas con armadura para impermeabilización de cubiertas. Definiciones y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</si>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</sst>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7.65" customWidth="1"/>
    <col min="4" max="4" width="71.40" customWidth="1"/>
    <col min="5" max="5" width="3.23" customWidth="1"/>
    <col min="6" max="6" width="9.52" customWidth="1"/>
    <col min="7" max="7" width="4.59" customWidth="1"/>
    <col min="8" max="8" width="9.86" customWidth="1"/>
    <col min="9" max="9" width="8.84" customWidth="1"/>
  </cols>
  <sheetData>
    <row r="1" spans="1:1" ht="2.25" thickBot="1" customHeight="1">
      <c r="A1" s="1" t="s">
        <v>0</v>
      </c>
      <c r="B1" s="1"/>
      <c r="C1" s="1"/>
      <c r="D1" s="1"/>
      <c r="E1" s="1"/>
      <c r="F1" s="1"/>
      <c r="G1" s="1"/>
      <c r="H1" s="1"/>
      <c r="I1" s="1"/>
    </row>
    <row r="3" spans="1:9" ht="13.50" thickBot="1" customHeight="1">
      <c r="A3" s="2" t="s">
        <v>1</v>
      </c>
      <c r="B3" s="3" t="s">
        <v>2</v>
      </c>
      <c r="C3" s="2" t="s">
        <v>3</v>
      </c>
      <c r="D3" s="2"/>
      <c r="E3" s="2"/>
      <c r="F3" s="2"/>
      <c r="G3" s="2"/>
      <c r="H3" s="2"/>
      <c r="I3" s="2"/>
    </row>
    <row r="5" spans="1:9" ht="66.00" thickBot="1" customHeight="1">
      <c r="A5" s="5" t="s">
        <v>4</v>
      </c>
      <c r="B5" s="5"/>
      <c r="C5" s="5"/>
      <c r="D5" s="5"/>
      <c r="E5" s="5"/>
      <c r="F5" s="5"/>
      <c r="G5" s="5"/>
      <c r="H5" s="5"/>
      <c r="I5" s="5"/>
    </row>
    <row r="8" spans="1:9" ht="24.00" thickBot="1" customHeight="1">
      <c r="A8" s="6" t="s">
        <v>5</v>
      </c>
      <c r="B8" s="6"/>
      <c r="C8" s="6" t="s">
        <v>6</v>
      </c>
      <c r="D8" s="6" t="s">
        <v>7</v>
      </c>
      <c r="E8" s="6"/>
      <c r="F8" s="7" t="s">
        <v>8</v>
      </c>
      <c r="G8" s="7"/>
      <c r="H8" s="7" t="s">
        <v>9</v>
      </c>
      <c r="I8" s="7" t="s">
        <v>10</v>
      </c>
    </row>
    <row r="9" spans="1:9" ht="13.50" thickBot="1" customHeight="1">
      <c r="A9" s="8">
        <v>1</v>
      </c>
      <c r="B9" s="8"/>
      <c r="C9" s="8"/>
      <c r="D9" s="9" t="s">
        <v>11</v>
      </c>
      <c r="E9" s="9"/>
      <c r="F9" s="9"/>
      <c r="G9" s="9"/>
      <c r="H9" s="8"/>
      <c r="I9" s="8"/>
    </row>
    <row r="10" spans="1:9" ht="24.00" thickBot="1" customHeight="1">
      <c r="A10" s="1" t="s">
        <v>12</v>
      </c>
      <c r="B10" s="1"/>
      <c r="C10" s="10" t="s">
        <v>13</v>
      </c>
      <c r="D10" s="1" t="s">
        <v>14</v>
      </c>
      <c r="E10" s="1"/>
      <c r="F10" s="11">
        <v>0.3</v>
      </c>
      <c r="G10" s="11"/>
      <c r="H10" s="12">
        <v>2.28</v>
      </c>
      <c r="I10" s="12">
        <f ca="1">ROUND(INDIRECT(ADDRESS(ROW()+(0), COLUMN()+(-3), 1))*INDIRECT(ADDRESS(ROW()+(0), COLUMN()+(-1), 1)), 2)</f>
        <v>0.68</v>
      </c>
    </row>
    <row r="11" spans="1:9" ht="34.50" thickBot="1" customHeight="1">
      <c r="A11" s="1" t="s">
        <v>15</v>
      </c>
      <c r="B11" s="1"/>
      <c r="C11" s="10" t="s">
        <v>16</v>
      </c>
      <c r="D11" s="1" t="s">
        <v>17</v>
      </c>
      <c r="E11" s="1"/>
      <c r="F11" s="11">
        <v>0.347</v>
      </c>
      <c r="G11" s="11"/>
      <c r="H11" s="12">
        <v>7.09</v>
      </c>
      <c r="I11" s="12">
        <f ca="1">ROUND(INDIRECT(ADDRESS(ROW()+(0), COLUMN()+(-3), 1))*INDIRECT(ADDRESS(ROW()+(0), COLUMN()+(-1), 1)), 2)</f>
        <v>2.46</v>
      </c>
    </row>
    <row r="12" spans="1:9" ht="45.00" thickBot="1" customHeight="1">
      <c r="A12" s="1" t="s">
        <v>18</v>
      </c>
      <c r="B12" s="1"/>
      <c r="C12" s="10" t="s">
        <v>19</v>
      </c>
      <c r="D12" s="1" t="s">
        <v>20</v>
      </c>
      <c r="E12" s="1"/>
      <c r="F12" s="11">
        <v>1.35</v>
      </c>
      <c r="G12" s="11"/>
      <c r="H12" s="12">
        <v>7.25</v>
      </c>
      <c r="I12" s="12">
        <f ca="1">ROUND(INDIRECT(ADDRESS(ROW()+(0), COLUMN()+(-3), 1))*INDIRECT(ADDRESS(ROW()+(0), COLUMN()+(-1), 1)), 2)</f>
        <v>9.79</v>
      </c>
    </row>
    <row r="13" spans="1:9" ht="13.50" thickBot="1" customHeight="1">
      <c r="A13" s="1" t="s">
        <v>21</v>
      </c>
      <c r="B13" s="1"/>
      <c r="C13" s="10" t="s">
        <v>22</v>
      </c>
      <c r="D13" s="1" t="s">
        <v>23</v>
      </c>
      <c r="E13" s="1"/>
      <c r="F13" s="11">
        <v>2</v>
      </c>
      <c r="G13" s="11"/>
      <c r="H13" s="12">
        <v>2.04</v>
      </c>
      <c r="I13" s="12">
        <f ca="1">ROUND(INDIRECT(ADDRESS(ROW()+(0), COLUMN()+(-3), 1))*INDIRECT(ADDRESS(ROW()+(0), COLUMN()+(-1), 1)), 2)</f>
        <v>4.08</v>
      </c>
    </row>
    <row r="14" spans="1:9" ht="13.50" thickBot="1" customHeight="1">
      <c r="A14" s="1" t="s">
        <v>24</v>
      </c>
      <c r="B14" s="1"/>
      <c r="C14" s="10" t="s">
        <v>25</v>
      </c>
      <c r="D14" s="1" t="s">
        <v>26</v>
      </c>
      <c r="E14" s="1"/>
      <c r="F14" s="13">
        <v>0.17</v>
      </c>
      <c r="G14" s="13"/>
      <c r="H14" s="14">
        <v>7.01</v>
      </c>
      <c r="I14" s="14">
        <f ca="1">ROUND(INDIRECT(ADDRESS(ROW()+(0), COLUMN()+(-3), 1))*INDIRECT(ADDRESS(ROW()+(0), COLUMN()+(-1), 1)), 2)</f>
        <v>1.19</v>
      </c>
    </row>
    <row r="15" spans="1:9" ht="13.50" thickBot="1" customHeight="1">
      <c r="A15" s="15"/>
      <c r="B15" s="15"/>
      <c r="C15" s="15"/>
      <c r="D15" s="15"/>
      <c r="E15" s="15"/>
      <c r="F15" s="9" t="s">
        <v>27</v>
      </c>
      <c r="G15" s="9"/>
      <c r="H15" s="9"/>
      <c r="I15" s="17">
        <f ca="1">ROUND(SUM(INDIRECT(ADDRESS(ROW()+(-1), COLUMN()+(0), 1)),INDIRECT(ADDRESS(ROW()+(-2), COLUMN()+(0), 1)),INDIRECT(ADDRESS(ROW()+(-3), COLUMN()+(0), 1)),INDIRECT(ADDRESS(ROW()+(-4), COLUMN()+(0), 1)),INDIRECT(ADDRESS(ROW()+(-5), COLUMN()+(0), 1))), 2)</f>
        <v>18.2</v>
      </c>
    </row>
    <row r="16" spans="1:9" ht="13.50" thickBot="1" customHeight="1">
      <c r="A16" s="15">
        <v>2</v>
      </c>
      <c r="B16" s="15"/>
      <c r="C16" s="15"/>
      <c r="D16" s="18" t="s">
        <v>28</v>
      </c>
      <c r="E16" s="18"/>
      <c r="F16" s="18"/>
      <c r="G16" s="18"/>
      <c r="H16" s="15"/>
      <c r="I16" s="15"/>
    </row>
    <row r="17" spans="1:9" ht="13.50" thickBot="1" customHeight="1">
      <c r="A17" s="1" t="s">
        <v>29</v>
      </c>
      <c r="B17" s="1"/>
      <c r="C17" s="10" t="s">
        <v>30</v>
      </c>
      <c r="D17" s="1" t="s">
        <v>31</v>
      </c>
      <c r="E17" s="1"/>
      <c r="F17" s="11">
        <v>0.1</v>
      </c>
      <c r="G17" s="11"/>
      <c r="H17" s="12">
        <v>23.1</v>
      </c>
      <c r="I17" s="12">
        <f ca="1">ROUND(INDIRECT(ADDRESS(ROW()+(0), COLUMN()+(-3), 1))*INDIRECT(ADDRESS(ROW()+(0), COLUMN()+(-1), 1)), 2)</f>
        <v>2.31</v>
      </c>
    </row>
    <row r="18" spans="1:9" ht="13.50" thickBot="1" customHeight="1">
      <c r="A18" s="1" t="s">
        <v>32</v>
      </c>
      <c r="B18" s="1"/>
      <c r="C18" s="10" t="s">
        <v>33</v>
      </c>
      <c r="D18" s="1" t="s">
        <v>34</v>
      </c>
      <c r="E18" s="1"/>
      <c r="F18" s="13">
        <v>0.1</v>
      </c>
      <c r="G18" s="13"/>
      <c r="H18" s="14">
        <v>21.94</v>
      </c>
      <c r="I18" s="14">
        <f ca="1">ROUND(INDIRECT(ADDRESS(ROW()+(0), COLUMN()+(-3), 1))*INDIRECT(ADDRESS(ROW()+(0), COLUMN()+(-1), 1)), 2)</f>
        <v>2.19</v>
      </c>
    </row>
    <row r="19" spans="1:9" ht="13.50" thickBot="1" customHeight="1">
      <c r="A19" s="15"/>
      <c r="B19" s="15"/>
      <c r="C19" s="15"/>
      <c r="D19" s="15"/>
      <c r="E19" s="15"/>
      <c r="F19" s="9" t="s">
        <v>35</v>
      </c>
      <c r="G19" s="9"/>
      <c r="H19" s="9"/>
      <c r="I19" s="17">
        <f ca="1">ROUND(SUM(INDIRECT(ADDRESS(ROW()+(-1), COLUMN()+(0), 1)),INDIRECT(ADDRESS(ROW()+(-2), COLUMN()+(0), 1))), 2)</f>
        <v>4.5</v>
      </c>
    </row>
    <row r="20" spans="1:9" ht="13.50" thickBot="1" customHeight="1">
      <c r="A20" s="15">
        <v>3</v>
      </c>
      <c r="B20" s="15"/>
      <c r="C20" s="15"/>
      <c r="D20" s="18" t="s">
        <v>36</v>
      </c>
      <c r="E20" s="18"/>
      <c r="F20" s="18"/>
      <c r="G20" s="18"/>
      <c r="H20" s="15"/>
      <c r="I20" s="15"/>
    </row>
    <row r="21" spans="1:9" ht="13.50" thickBot="1" customHeight="1">
      <c r="A21" s="19"/>
      <c r="B21" s="19"/>
      <c r="C21" s="20" t="s">
        <v>37</v>
      </c>
      <c r="D21" s="19" t="s">
        <v>38</v>
      </c>
      <c r="E21" s="19"/>
      <c r="F21" s="13">
        <v>2</v>
      </c>
      <c r="G21" s="13"/>
      <c r="H21" s="14">
        <f ca="1">ROUND(SUM(INDIRECT(ADDRESS(ROW()+(-2), COLUMN()+(1), 1)),INDIRECT(ADDRESS(ROW()+(-6), COLUMN()+(1), 1))), 2)</f>
        <v>22.7</v>
      </c>
      <c r="I21" s="14">
        <f ca="1">ROUND(INDIRECT(ADDRESS(ROW()+(0), COLUMN()+(-3), 1))*INDIRECT(ADDRESS(ROW()+(0), COLUMN()+(-1), 1))/100, 2)</f>
        <v>0.45</v>
      </c>
    </row>
    <row r="22" spans="1:9" ht="13.50" thickBot="1" customHeight="1">
      <c r="A22" s="21" t="s">
        <v>39</v>
      </c>
      <c r="B22" s="21"/>
      <c r="C22" s="22"/>
      <c r="D22" s="23"/>
      <c r="E22" s="23"/>
      <c r="F22" s="24" t="s">
        <v>40</v>
      </c>
      <c r="G22" s="24"/>
      <c r="H22" s="25"/>
      <c r="I22" s="26">
        <f ca="1">ROUND(SUM(INDIRECT(ADDRESS(ROW()+(-1), COLUMN()+(0), 1)),INDIRECT(ADDRESS(ROW()+(-3), COLUMN()+(0), 1)),INDIRECT(ADDRESS(ROW()+(-7), COLUMN()+(0), 1))), 2)</f>
        <v>23.15</v>
      </c>
    </row>
    <row r="25" spans="1:9" ht="13.50" thickBot="1" customHeight="1">
      <c r="A25" s="27" t="s">
        <v>41</v>
      </c>
      <c r="B25" s="27"/>
      <c r="C25" s="27"/>
      <c r="D25" s="27"/>
      <c r="E25" s="27" t="s">
        <v>42</v>
      </c>
      <c r="F25" s="27"/>
      <c r="G25" s="27" t="s">
        <v>43</v>
      </c>
      <c r="H25" s="27"/>
      <c r="I25" s="27" t="s">
        <v>44</v>
      </c>
    </row>
    <row r="26" spans="1:9" ht="13.50" thickBot="1" customHeight="1">
      <c r="A26" s="28" t="s">
        <v>45</v>
      </c>
      <c r="B26" s="28"/>
      <c r="C26" s="28"/>
      <c r="D26" s="28"/>
      <c r="E26" s="29">
        <v>142010</v>
      </c>
      <c r="F26" s="29"/>
      <c r="G26" s="29">
        <v>1.10201e+06</v>
      </c>
      <c r="H26" s="29"/>
      <c r="I26" s="29" t="s">
        <v>46</v>
      </c>
    </row>
    <row r="27" spans="1:9" ht="24.00" thickBot="1" customHeight="1">
      <c r="A27" s="30" t="s">
        <v>47</v>
      </c>
      <c r="B27" s="30"/>
      <c r="C27" s="30"/>
      <c r="D27" s="30"/>
      <c r="E27" s="31"/>
      <c r="F27" s="31"/>
      <c r="G27" s="31"/>
      <c r="H27" s="31"/>
      <c r="I27" s="31"/>
    </row>
    <row r="30" spans="1:1" ht="33.75" thickBot="1" customHeight="1">
      <c r="A30" s="1" t="s">
        <v>48</v>
      </c>
      <c r="B30" s="1"/>
      <c r="C30" s="1"/>
      <c r="D30" s="1"/>
      <c r="E30" s="1"/>
      <c r="F30" s="1"/>
      <c r="G30" s="1"/>
      <c r="H30" s="1"/>
      <c r="I30" s="1"/>
    </row>
    <row r="31" spans="1:1" ht="33.75" thickBot="1" customHeight="1">
      <c r="A31" s="1" t="s">
        <v>49</v>
      </c>
      <c r="B31" s="1"/>
      <c r="C31" s="1"/>
      <c r="D31" s="1"/>
      <c r="E31" s="1"/>
      <c r="F31" s="1"/>
      <c r="G31" s="1"/>
      <c r="H31" s="1"/>
      <c r="I31" s="1"/>
    </row>
    <row r="32" spans="1:1" ht="33.75" thickBot="1" customHeight="1">
      <c r="A32" s="1" t="s">
        <v>50</v>
      </c>
      <c r="B32" s="1"/>
      <c r="C32" s="1"/>
      <c r="D32" s="1"/>
      <c r="E32" s="1"/>
      <c r="F32" s="1"/>
      <c r="G32" s="1"/>
      <c r="H32" s="1"/>
      <c r="I32" s="1"/>
    </row>
  </sheetData>
  <mergeCells count="55">
    <mergeCell ref="A1:I1"/>
    <mergeCell ref="C3:I3"/>
    <mergeCell ref="A5:I5"/>
    <mergeCell ref="A8:B8"/>
    <mergeCell ref="D8:E8"/>
    <mergeCell ref="F8:G8"/>
    <mergeCell ref="A9:B9"/>
    <mergeCell ref="D9:G9"/>
    <mergeCell ref="A10:B10"/>
    <mergeCell ref="D10:E10"/>
    <mergeCell ref="F10:G10"/>
    <mergeCell ref="A11:B11"/>
    <mergeCell ref="D11:E11"/>
    <mergeCell ref="F11:G11"/>
    <mergeCell ref="A12:B12"/>
    <mergeCell ref="D12:E12"/>
    <mergeCell ref="F12:G12"/>
    <mergeCell ref="A13:B13"/>
    <mergeCell ref="D13:E13"/>
    <mergeCell ref="F13:G13"/>
    <mergeCell ref="A14:B14"/>
    <mergeCell ref="D14:E14"/>
    <mergeCell ref="F14:G14"/>
    <mergeCell ref="A15:B15"/>
    <mergeCell ref="D15:E15"/>
    <mergeCell ref="F15:H15"/>
    <mergeCell ref="A16:B16"/>
    <mergeCell ref="D16:G16"/>
    <mergeCell ref="A17:B17"/>
    <mergeCell ref="D17:E17"/>
    <mergeCell ref="F17:G17"/>
    <mergeCell ref="A18:B18"/>
    <mergeCell ref="D18:E18"/>
    <mergeCell ref="F18:G18"/>
    <mergeCell ref="A19:B19"/>
    <mergeCell ref="D19:E19"/>
    <mergeCell ref="F19:H19"/>
    <mergeCell ref="A20:B20"/>
    <mergeCell ref="D20:G20"/>
    <mergeCell ref="A21:B21"/>
    <mergeCell ref="D21:E21"/>
    <mergeCell ref="F21:G21"/>
    <mergeCell ref="A22:E22"/>
    <mergeCell ref="F22:H22"/>
    <mergeCell ref="A25:D25"/>
    <mergeCell ref="E25:F25"/>
    <mergeCell ref="G25:H25"/>
    <mergeCell ref="A26:D26"/>
    <mergeCell ref="E26:F27"/>
    <mergeCell ref="G26:H27"/>
    <mergeCell ref="I26:I27"/>
    <mergeCell ref="A27:D27"/>
    <mergeCell ref="A30:I30"/>
    <mergeCell ref="A31:I31"/>
    <mergeCell ref="A32:I32"/>
  </mergeCells>
  <pageMargins left="0.147638" right="0.147638" top="0.206693" bottom="0.206693" header="0.0" footer="0.0"/>
  <pageSetup paperSize="9" orientation="portrait"/>
  <rowBreaks count="0" manualBreakCount="0">
    </rowBreaks>
</worksheet>
</file>