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<sst xmlns="http://schemas.openxmlformats.org/spreadsheetml/2006/main" count="42" uniqueCount="42">
  <si>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</si>
  <si>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NIF031</t>
  </si>
  <si>
    <t xml:space="preserve">m</t>
  </si>
  <si>
    <t xml:space="preserve">Impermeabilización de alféizar con láminas asfálticas.</t>
  </si>
  <si>
    <r>
      <rPr>
        <sz val="8.25"/>
        <color rgb="FF000000"/>
        <rFont val="Arial"/>
        <family val="2"/>
      </rPr>
      <t xml:space="preserve">Impermeabilización de alféizar con lámina de betún modificado con elastómero SBS, LBM(SBS)-40/G-FP, Morterplas SBS FV 4 KG MIN "SOPREMA", con armadura de fieltro de fibra de vidrio de 60 g/m², con autoprotección mineral de color gris, tipo monocapa, totalmente adherida al soporte con soplete, previa imprimación con emulsión asfáltica aniónica sin cargas tipo EA Emufal Primer, "SOPREMA", preparada para recibir el vierteaguas. El precio no incluye el vierteaguas.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</si>
  <si>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</si>
  <si>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</si>
  <si>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</si>
  <si>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</si>
  <si>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</si>
  <si>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</si>
  <si>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</si>
  <si>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mt14ies010g</t>
  </si>
  <si>
    <t xml:space="preserve">kg</t>
  </si>
  <si>
    <t xml:space="preserve">Emulsión asfáltica aniónica sin cargas tipo EA Emufal Primer, "SOPREMA", según UNE 104231.</t>
  </si>
  <si>
    <t xml:space="preserve">mt14lsa010bba</t>
  </si>
  <si>
    <t xml:space="preserve">m²</t>
  </si>
  <si>
    <t xml:space="preserve">Lámina de betún modificado con elastómero SBS, LBM(SBS)-40/G-FP, Morterplas SBS FV 4 KG MIN "SOPREMA", masa nominal 4 kg/m², con armadura de fieltro de fibra de vidrio de 60 g/m², con autoprotección mineral de color gris. Según UNE-EN 13707.</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</si>
  <si>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</si>
  <si>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</si>
  <si>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</si>
  <si>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</si>
  <si>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</si>
  <si>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</si>
  <si>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</si>
  <si>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</si>
  <si>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</si>
  <si>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</si>
  <si>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</si>
  <si>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</si>
  <si>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1,25€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</si>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</sst>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1.02" customWidth="1"/>
    <col min="4" max="4" width="7.65" customWidth="1"/>
    <col min="5" max="5" width="71.06"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0.15</v>
      </c>
      <c r="H10" s="11"/>
      <c r="I10" s="12">
        <v>2.28</v>
      </c>
      <c r="J10" s="12">
        <f ca="1">ROUND(INDIRECT(ADDRESS(ROW()+(0), COLUMN()+(-3), 1))*INDIRECT(ADDRESS(ROW()+(0), COLUMN()+(-1), 1)), 2)</f>
        <v>0.34</v>
      </c>
    </row>
    <row r="11" spans="1:10" ht="34.50" thickBot="1" customHeight="1">
      <c r="A11" s="1" t="s">
        <v>15</v>
      </c>
      <c r="B11" s="1"/>
      <c r="C11" s="1"/>
      <c r="D11" s="10" t="s">
        <v>16</v>
      </c>
      <c r="E11" s="1" t="s">
        <v>17</v>
      </c>
      <c r="F11" s="1"/>
      <c r="G11" s="13">
        <v>0.315</v>
      </c>
      <c r="H11" s="13"/>
      <c r="I11" s="14">
        <v>5.33</v>
      </c>
      <c r="J11" s="14">
        <f ca="1">ROUND(INDIRECT(ADDRESS(ROW()+(0), COLUMN()+(-3), 1))*INDIRECT(ADDRESS(ROW()+(0), COLUMN()+(-1), 1)), 2)</f>
        <v>1.68</v>
      </c>
    </row>
    <row r="12" spans="1:10" ht="13.50" thickBot="1" customHeight="1">
      <c r="A12" s="15"/>
      <c r="B12" s="15"/>
      <c r="C12" s="15"/>
      <c r="D12" s="15"/>
      <c r="E12" s="15"/>
      <c r="F12" s="15"/>
      <c r="G12" s="9" t="s">
        <v>18</v>
      </c>
      <c r="H12" s="9"/>
      <c r="I12" s="9"/>
      <c r="J12" s="17">
        <f ca="1">ROUND(SUM(INDIRECT(ADDRESS(ROW()+(-1), COLUMN()+(0), 1)),INDIRECT(ADDRESS(ROW()+(-2), COLUMN()+(0), 1))), 2)</f>
        <v>2.02</v>
      </c>
    </row>
    <row r="13" spans="1:10" ht="13.50" thickBot="1" customHeight="1">
      <c r="A13" s="15">
        <v>2</v>
      </c>
      <c r="B13" s="15"/>
      <c r="C13" s="15"/>
      <c r="D13" s="15"/>
      <c r="E13" s="18" t="s">
        <v>19</v>
      </c>
      <c r="F13" s="18"/>
      <c r="G13" s="18"/>
      <c r="H13" s="18"/>
      <c r="I13" s="15"/>
      <c r="J13" s="15"/>
    </row>
    <row r="14" spans="1:10" ht="13.50" thickBot="1" customHeight="1">
      <c r="A14" s="1" t="s">
        <v>20</v>
      </c>
      <c r="B14" s="1"/>
      <c r="C14" s="1"/>
      <c r="D14" s="10" t="s">
        <v>21</v>
      </c>
      <c r="E14" s="1" t="s">
        <v>22</v>
      </c>
      <c r="F14" s="1"/>
      <c r="G14" s="11">
        <v>0.15</v>
      </c>
      <c r="H14" s="11"/>
      <c r="I14" s="12">
        <v>23.1</v>
      </c>
      <c r="J14" s="12">
        <f ca="1">ROUND(INDIRECT(ADDRESS(ROW()+(0), COLUMN()+(-3), 1))*INDIRECT(ADDRESS(ROW()+(0), COLUMN()+(-1), 1)), 2)</f>
        <v>3.47</v>
      </c>
    </row>
    <row r="15" spans="1:10" ht="13.50" thickBot="1" customHeight="1">
      <c r="A15" s="1" t="s">
        <v>23</v>
      </c>
      <c r="B15" s="1"/>
      <c r="C15" s="1"/>
      <c r="D15" s="10" t="s">
        <v>24</v>
      </c>
      <c r="E15" s="1" t="s">
        <v>25</v>
      </c>
      <c r="F15" s="1"/>
      <c r="G15" s="13">
        <v>0.15</v>
      </c>
      <c r="H15" s="13"/>
      <c r="I15" s="14">
        <v>21.94</v>
      </c>
      <c r="J15" s="14">
        <f ca="1">ROUND(INDIRECT(ADDRESS(ROW()+(0), COLUMN()+(-3), 1))*INDIRECT(ADDRESS(ROW()+(0), COLUMN()+(-1), 1)), 2)</f>
        <v>3.29</v>
      </c>
    </row>
    <row r="16" spans="1:10" ht="13.50" thickBot="1" customHeight="1">
      <c r="A16" s="15"/>
      <c r="B16" s="15"/>
      <c r="C16" s="15"/>
      <c r="D16" s="15"/>
      <c r="E16" s="15"/>
      <c r="F16" s="15"/>
      <c r="G16" s="9" t="s">
        <v>26</v>
      </c>
      <c r="H16" s="9"/>
      <c r="I16" s="9"/>
      <c r="J16" s="17">
        <f ca="1">ROUND(SUM(INDIRECT(ADDRESS(ROW()+(-1), COLUMN()+(0), 1)),INDIRECT(ADDRESS(ROW()+(-2), COLUMN()+(0), 1))), 2)</f>
        <v>6.76</v>
      </c>
    </row>
    <row r="17" spans="1:10" ht="13.50" thickBot="1" customHeight="1">
      <c r="A17" s="15">
        <v>3</v>
      </c>
      <c r="B17" s="15"/>
      <c r="C17" s="15"/>
      <c r="D17" s="15"/>
      <c r="E17" s="18" t="s">
        <v>27</v>
      </c>
      <c r="F17" s="18"/>
      <c r="G17" s="18"/>
      <c r="H17" s="18"/>
      <c r="I17" s="15"/>
      <c r="J17" s="15"/>
    </row>
    <row r="18" spans="1:10" ht="13.50" thickBot="1" customHeight="1">
      <c r="A18" s="19"/>
      <c r="B18" s="19"/>
      <c r="C18" s="19"/>
      <c r="D18" s="20" t="s">
        <v>28</v>
      </c>
      <c r="E18" s="19" t="s">
        <v>29</v>
      </c>
      <c r="F18" s="19"/>
      <c r="G18" s="13">
        <v>2</v>
      </c>
      <c r="H18" s="13"/>
      <c r="I18" s="14">
        <f ca="1">ROUND(SUM(INDIRECT(ADDRESS(ROW()+(-2), COLUMN()+(1), 1)),INDIRECT(ADDRESS(ROW()+(-6), COLUMN()+(1), 1))), 2)</f>
        <v>8.78</v>
      </c>
      <c r="J18" s="14">
        <f ca="1">ROUND(INDIRECT(ADDRESS(ROW()+(0), COLUMN()+(-3), 1))*INDIRECT(ADDRESS(ROW()+(0), COLUMN()+(-1), 1))/100, 2)</f>
        <v>0.18</v>
      </c>
    </row>
    <row r="19" spans="1:10" ht="13.50" thickBot="1" customHeight="1">
      <c r="A19" s="21" t="s">
        <v>30</v>
      </c>
      <c r="B19" s="21"/>
      <c r="C19" s="21"/>
      <c r="D19" s="22"/>
      <c r="E19" s="23"/>
      <c r="F19" s="23"/>
      <c r="G19" s="24" t="s">
        <v>31</v>
      </c>
      <c r="H19" s="24"/>
      <c r="I19" s="25"/>
      <c r="J19" s="26">
        <f ca="1">ROUND(SUM(INDIRECT(ADDRESS(ROW()+(-1), COLUMN()+(0), 1)),INDIRECT(ADDRESS(ROW()+(-3), COLUMN()+(0), 1)),INDIRECT(ADDRESS(ROW()+(-7), COLUMN()+(0), 1))), 2)</f>
        <v>8.96</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142010</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46">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I12"/>
    <mergeCell ref="A13:C13"/>
    <mergeCell ref="E13:H13"/>
    <mergeCell ref="A14:C14"/>
    <mergeCell ref="E14:F14"/>
    <mergeCell ref="G14:H14"/>
    <mergeCell ref="A15:C15"/>
    <mergeCell ref="E15:F15"/>
    <mergeCell ref="G15:H15"/>
    <mergeCell ref="A16:C16"/>
    <mergeCell ref="E16:F16"/>
    <mergeCell ref="G16:I16"/>
    <mergeCell ref="A17:C17"/>
    <mergeCell ref="E17:H17"/>
    <mergeCell ref="A18:C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