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<sst xmlns="http://schemas.openxmlformats.org/spreadsheetml/2006/main" count="47" uniqueCount="47">
  <si>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</si>
  <si>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NIF022</t>
  </si>
  <si>
    <t xml:space="preserve">m²</t>
  </si>
  <si>
    <t xml:space="preserve">Impermeabilización de cornisa o alero con láminas de poliolefinas.</t>
  </si>
  <si>
    <r>
      <rPr>
        <sz val="8.25"/>
        <color rgb="FF000000"/>
        <rFont val="Arial"/>
        <family val="2"/>
      </rPr>
      <t xml:space="preserve">Impermeabilización de cornisa o alero con lámina impermeabilizante flexible tipo EVAC, compuesta de una doble hoja de poliolefina termoplástica con acetato de vinil etileno, con ambas caras revestidas de fibras de poliéster no tejidas, de 0,52 mm de espesor y 335 g/m², tipo monocapa, totalmente adherida al soporte con adhesivo cementoso mejorado, C2 E, preparada para recibir directamente sobre ella la capa de protección. Incluso banda de terminación, para la resolución de encuentros con paramentos verticales.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</si>
  <si>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</si>
  <si>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</si>
  <si>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</si>
  <si>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</si>
  <si>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</si>
  <si>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</si>
  <si>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</si>
  <si>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mt09mcr250a</t>
  </si>
  <si>
    <t xml:space="preserve">kg</t>
  </si>
  <si>
    <t xml:space="preserve">Adhesivo cementoso mejorado, C2 E, con tiempo abierto ampliado, según UNE-EN 12004, para la fijación de geomembranas, compuesto por cementos especiales, áridos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</si>
  <si>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</si>
  <si>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</si>
  <si>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 según UNE-EN 13956.</t>
  </si>
  <si>
    <t xml:space="preserve">mt15rev058s</t>
  </si>
  <si>
    <t xml:space="preserve">m</t>
  </si>
  <si>
    <t xml:space="preserve">Banda de refuerzo para lámina impermeabilizante flexible tipo EVAC, de 500 mm de anchura, compuesta de una doble hoja de poliolefina termoplástica con acetato de vinil etileno, con ambas caras revestidas de fibras de poliéster no tejidas, de 0,52 mm de espesor y 335 g/m².</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</si>
  <si>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</si>
  <si>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</si>
  <si>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</si>
  <si>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</si>
  <si>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</si>
  <si>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</si>
  <si>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</si>
  <si>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</si>
  <si>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Subtotal mano de obra:</t>
  </si>
  <si>
    <t xml:space="preserve">Costes directos complementarios</t>
  </si>
  <si>
    <t xml:space="preserve">%</t>
  </si>
  <si>
    <t xml:space="preserve">Costes directos complementarios</t>
  </si>
  <si>
    <t xml:space="preserve">Coste de mantenimiento decenal: 3,75€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</si>
  <si>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</si>
  <si>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</si>
  <si>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</si>
  <si>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</si>
  <si>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</si>
  <si>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</si>
  <si>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</si>
  <si>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t xml:space="preserve">EN  13956:2012</t>
  </si>
  <si>
    <t xml:space="preserve">1/2+/3/4</t>
  </si>
  <si>
    <t xml:space="preserve">Láminas flexibles para impermeabilización. Láminas plásticas y de caucho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</si>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</sst>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6.63" customWidth="1"/>
    <col min="5" max="5" width="72.42"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55.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0" t="s">
        <v>13</v>
      </c>
      <c r="D10" s="10"/>
      <c r="E10" s="1" t="s">
        <v>14</v>
      </c>
      <c r="F10" s="1"/>
      <c r="G10" s="11">
        <v>2</v>
      </c>
      <c r="H10" s="11"/>
      <c r="I10" s="12">
        <v>0.7</v>
      </c>
      <c r="J10" s="12">
        <f ca="1">ROUND(INDIRECT(ADDRESS(ROW()+(0), COLUMN()+(-3), 1))*INDIRECT(ADDRESS(ROW()+(0), COLUMN()+(-1), 1)), 2)</f>
        <v>1.4</v>
      </c>
    </row>
    <row r="11" spans="1:10" ht="34.50" thickBot="1" customHeight="1">
      <c r="A11" s="1" t="s">
        <v>15</v>
      </c>
      <c r="B11" s="1"/>
      <c r="C11" s="10" t="s">
        <v>16</v>
      </c>
      <c r="D11" s="10"/>
      <c r="E11" s="1" t="s">
        <v>17</v>
      </c>
      <c r="F11" s="1"/>
      <c r="G11" s="11">
        <v>1.05</v>
      </c>
      <c r="H11" s="11"/>
      <c r="I11" s="12">
        <v>13.1</v>
      </c>
      <c r="J11" s="12">
        <f ca="1">ROUND(INDIRECT(ADDRESS(ROW()+(0), COLUMN()+(-3), 1))*INDIRECT(ADDRESS(ROW()+(0), COLUMN()+(-1), 1)), 2)</f>
        <v>13.76</v>
      </c>
    </row>
    <row r="12" spans="1:10" ht="45.00" thickBot="1" customHeight="1">
      <c r="A12" s="1" t="s">
        <v>18</v>
      </c>
      <c r="B12" s="1"/>
      <c r="C12" s="10" t="s">
        <v>19</v>
      </c>
      <c r="D12" s="10"/>
      <c r="E12" s="1" t="s">
        <v>20</v>
      </c>
      <c r="F12" s="1"/>
      <c r="G12" s="13">
        <v>1.05</v>
      </c>
      <c r="H12" s="13"/>
      <c r="I12" s="14">
        <v>6.31</v>
      </c>
      <c r="J12" s="14">
        <f ca="1">ROUND(INDIRECT(ADDRESS(ROW()+(0), COLUMN()+(-3), 1))*INDIRECT(ADDRESS(ROW()+(0), COLUMN()+(-1), 1)), 2)</f>
        <v>6.63</v>
      </c>
    </row>
    <row r="13" spans="1:10" ht="13.50" thickBot="1" customHeight="1">
      <c r="A13" s="15"/>
      <c r="B13" s="15"/>
      <c r="C13" s="15"/>
      <c r="D13" s="15"/>
      <c r="E13" s="15"/>
      <c r="F13" s="15"/>
      <c r="G13" s="9" t="s">
        <v>21</v>
      </c>
      <c r="H13" s="9"/>
      <c r="I13" s="9"/>
      <c r="J13" s="17">
        <f ca="1">ROUND(SUM(INDIRECT(ADDRESS(ROW()+(-1), COLUMN()+(0), 1)),INDIRECT(ADDRESS(ROW()+(-2), COLUMN()+(0), 1)),INDIRECT(ADDRESS(ROW()+(-3), COLUMN()+(0), 1))), 2)</f>
        <v>21.79</v>
      </c>
    </row>
    <row r="14" spans="1:10" ht="13.50" thickBot="1" customHeight="1">
      <c r="A14" s="15">
        <v>2</v>
      </c>
      <c r="B14" s="15"/>
      <c r="C14" s="15"/>
      <c r="D14" s="15"/>
      <c r="E14" s="18" t="s">
        <v>22</v>
      </c>
      <c r="F14" s="18"/>
      <c r="G14" s="18"/>
      <c r="H14" s="18"/>
      <c r="I14" s="15"/>
      <c r="J14" s="15"/>
    </row>
    <row r="15" spans="1:10" ht="13.50" thickBot="1" customHeight="1">
      <c r="A15" s="1" t="s">
        <v>23</v>
      </c>
      <c r="B15" s="1"/>
      <c r="C15" s="10" t="s">
        <v>24</v>
      </c>
      <c r="D15" s="10"/>
      <c r="E15" s="1" t="s">
        <v>25</v>
      </c>
      <c r="F15" s="1"/>
      <c r="G15" s="11">
        <v>0.1</v>
      </c>
      <c r="H15" s="11"/>
      <c r="I15" s="12">
        <v>23.1</v>
      </c>
      <c r="J15" s="12">
        <f ca="1">ROUND(INDIRECT(ADDRESS(ROW()+(0), COLUMN()+(-3), 1))*INDIRECT(ADDRESS(ROW()+(0), COLUMN()+(-1), 1)), 2)</f>
        <v>2.31</v>
      </c>
    </row>
    <row r="16" spans="1:10" ht="13.50" thickBot="1" customHeight="1">
      <c r="A16" s="1" t="s">
        <v>26</v>
      </c>
      <c r="B16" s="1"/>
      <c r="C16" s="10" t="s">
        <v>27</v>
      </c>
      <c r="D16" s="10"/>
      <c r="E16" s="1" t="s">
        <v>28</v>
      </c>
      <c r="F16" s="1"/>
      <c r="G16" s="13">
        <v>0.1</v>
      </c>
      <c r="H16" s="13"/>
      <c r="I16" s="14">
        <v>21.94</v>
      </c>
      <c r="J16" s="14">
        <f ca="1">ROUND(INDIRECT(ADDRESS(ROW()+(0), COLUMN()+(-3), 1))*INDIRECT(ADDRESS(ROW()+(0), COLUMN()+(-1), 1)), 2)</f>
        <v>2.19</v>
      </c>
    </row>
    <row r="17" spans="1:10" ht="13.50" thickBot="1" customHeight="1">
      <c r="A17" s="15"/>
      <c r="B17" s="15"/>
      <c r="C17" s="15"/>
      <c r="D17" s="15"/>
      <c r="E17" s="15"/>
      <c r="F17" s="15"/>
      <c r="G17" s="9" t="s">
        <v>29</v>
      </c>
      <c r="H17" s="9"/>
      <c r="I17" s="9"/>
      <c r="J17" s="17">
        <f ca="1">ROUND(SUM(INDIRECT(ADDRESS(ROW()+(-1), COLUMN()+(0), 1)),INDIRECT(ADDRESS(ROW()+(-2), COLUMN()+(0), 1))), 2)</f>
        <v>4.5</v>
      </c>
    </row>
    <row r="18" spans="1:10" ht="13.50" thickBot="1" customHeight="1">
      <c r="A18" s="15">
        <v>3</v>
      </c>
      <c r="B18" s="15"/>
      <c r="C18" s="15"/>
      <c r="D18" s="15"/>
      <c r="E18" s="18" t="s">
        <v>30</v>
      </c>
      <c r="F18" s="18"/>
      <c r="G18" s="18"/>
      <c r="H18" s="18"/>
      <c r="I18" s="15"/>
      <c r="J18" s="15"/>
    </row>
    <row r="19" spans="1:10" ht="13.50" thickBot="1" customHeight="1">
      <c r="A19" s="19"/>
      <c r="B19" s="19"/>
      <c r="C19" s="20" t="s">
        <v>31</v>
      </c>
      <c r="D19" s="20"/>
      <c r="E19" s="19" t="s">
        <v>32</v>
      </c>
      <c r="F19" s="19"/>
      <c r="G19" s="13">
        <v>2</v>
      </c>
      <c r="H19" s="13"/>
      <c r="I19" s="14">
        <f ca="1">ROUND(SUM(INDIRECT(ADDRESS(ROW()+(-2), COLUMN()+(1), 1)),INDIRECT(ADDRESS(ROW()+(-6), COLUMN()+(1), 1))), 2)</f>
        <v>26.29</v>
      </c>
      <c r="J19" s="14">
        <f ca="1">ROUND(INDIRECT(ADDRESS(ROW()+(0), COLUMN()+(-3), 1))*INDIRECT(ADDRESS(ROW()+(0), COLUMN()+(-1), 1))/100, 2)</f>
        <v>0.53</v>
      </c>
    </row>
    <row r="20" spans="1:10" ht="13.50" thickBot="1" customHeight="1">
      <c r="A20" s="21" t="s">
        <v>33</v>
      </c>
      <c r="B20" s="21"/>
      <c r="C20" s="22"/>
      <c r="D20" s="22"/>
      <c r="E20" s="23"/>
      <c r="F20" s="23"/>
      <c r="G20" s="24" t="s">
        <v>34</v>
      </c>
      <c r="H20" s="24"/>
      <c r="I20" s="25"/>
      <c r="J20" s="26">
        <f ca="1">ROUND(SUM(INDIRECT(ADDRESS(ROW()+(-1), COLUMN()+(0), 1)),INDIRECT(ADDRESS(ROW()+(-3), COLUMN()+(0), 1)),INDIRECT(ADDRESS(ROW()+(-7), COLUMN()+(0), 1))), 2)</f>
        <v>26.82</v>
      </c>
    </row>
    <row r="23" spans="1:10" ht="13.50" thickBot="1" customHeight="1">
      <c r="A23" s="27" t="s">
        <v>35</v>
      </c>
      <c r="B23" s="27"/>
      <c r="C23" s="27"/>
      <c r="D23" s="27"/>
      <c r="E23" s="27"/>
      <c r="F23" s="27" t="s">
        <v>36</v>
      </c>
      <c r="G23" s="27"/>
      <c r="H23" s="27" t="s">
        <v>37</v>
      </c>
      <c r="I23" s="27"/>
      <c r="J23" s="27" t="s">
        <v>38</v>
      </c>
    </row>
    <row r="24" spans="1:10" ht="13.50" thickBot="1" customHeight="1">
      <c r="A24" s="28" t="s">
        <v>39</v>
      </c>
      <c r="B24" s="28"/>
      <c r="C24" s="28"/>
      <c r="D24" s="28"/>
      <c r="E24" s="28"/>
      <c r="F24" s="29">
        <v>142013</v>
      </c>
      <c r="G24" s="29"/>
      <c r="H24" s="29">
        <v>172013</v>
      </c>
      <c r="I24" s="29"/>
      <c r="J24" s="29">
        <v>3</v>
      </c>
    </row>
    <row r="25" spans="1:10" ht="13.50" thickBot="1" customHeight="1">
      <c r="A25" s="30" t="s">
        <v>40</v>
      </c>
      <c r="B25" s="30"/>
      <c r="C25" s="30"/>
      <c r="D25" s="30"/>
      <c r="E25" s="30"/>
      <c r="F25" s="31"/>
      <c r="G25" s="31"/>
      <c r="H25" s="31"/>
      <c r="I25" s="31"/>
      <c r="J25" s="31"/>
    </row>
    <row r="26" spans="1:10" ht="13.50" thickBot="1" customHeight="1">
      <c r="A26" s="28" t="s">
        <v>41</v>
      </c>
      <c r="B26" s="28"/>
      <c r="C26" s="28"/>
      <c r="D26" s="28"/>
      <c r="E26" s="28"/>
      <c r="F26" s="29">
        <v>1.10201e+06</v>
      </c>
      <c r="G26" s="29"/>
      <c r="H26" s="29">
        <v>1.10201e+06</v>
      </c>
      <c r="I26" s="29"/>
      <c r="J26" s="29" t="s">
        <v>42</v>
      </c>
    </row>
    <row r="27" spans="1:10" ht="24.00" thickBot="1" customHeight="1">
      <c r="A27" s="30" t="s">
        <v>43</v>
      </c>
      <c r="B27" s="30"/>
      <c r="C27" s="30"/>
      <c r="D27" s="30"/>
      <c r="E27" s="30"/>
      <c r="F27" s="31"/>
      <c r="G27" s="31"/>
      <c r="H27" s="31"/>
      <c r="I27" s="31"/>
      <c r="J27" s="31"/>
    </row>
    <row r="30" spans="1:1" ht="33.75" thickBot="1" customHeight="1">
      <c r="A30" s="1" t="s">
        <v>44</v>
      </c>
      <c r="B30" s="1"/>
      <c r="C30" s="1"/>
      <c r="D30" s="1"/>
      <c r="E30" s="1"/>
      <c r="F30" s="1"/>
      <c r="G30" s="1"/>
      <c r="H30" s="1"/>
      <c r="I30" s="1"/>
      <c r="J30" s="1"/>
    </row>
    <row r="31" spans="1:1" ht="33.75" thickBot="1" customHeight="1">
      <c r="A31" s="1" t="s">
        <v>45</v>
      </c>
      <c r="B31" s="1"/>
      <c r="C31" s="1"/>
      <c r="D31" s="1"/>
      <c r="E31" s="1"/>
      <c r="F31" s="1"/>
      <c r="G31" s="1"/>
      <c r="H31" s="1"/>
      <c r="I31" s="1"/>
      <c r="J31" s="1"/>
    </row>
    <row r="32" spans="1:1" ht="33.75" thickBot="1" customHeight="1">
      <c r="A32" s="1" t="s">
        <v>46</v>
      </c>
      <c r="B32" s="1"/>
      <c r="C32" s="1"/>
      <c r="D32" s="1"/>
      <c r="E32" s="1"/>
      <c r="F32" s="1"/>
      <c r="G32" s="1"/>
      <c r="H32" s="1"/>
      <c r="I32" s="1"/>
      <c r="J32" s="1"/>
    </row>
  </sheetData>
  <mergeCells count="67">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I13"/>
    <mergeCell ref="A14:B14"/>
    <mergeCell ref="C14:D14"/>
    <mergeCell ref="E14:H14"/>
    <mergeCell ref="A15:B15"/>
    <mergeCell ref="C15:D15"/>
    <mergeCell ref="E15:F15"/>
    <mergeCell ref="G15:H15"/>
    <mergeCell ref="A16:B16"/>
    <mergeCell ref="C16:D16"/>
    <mergeCell ref="E16:F16"/>
    <mergeCell ref="G16:H16"/>
    <mergeCell ref="A17:B17"/>
    <mergeCell ref="C17:D17"/>
    <mergeCell ref="E17:F17"/>
    <mergeCell ref="G17:I17"/>
    <mergeCell ref="A18:B18"/>
    <mergeCell ref="C18:D18"/>
    <mergeCell ref="E18:H18"/>
    <mergeCell ref="A19:B19"/>
    <mergeCell ref="C19:D19"/>
    <mergeCell ref="E19:F19"/>
    <mergeCell ref="G19:H19"/>
    <mergeCell ref="A20:F20"/>
    <mergeCell ref="G20:I20"/>
    <mergeCell ref="A23:E23"/>
    <mergeCell ref="F23:G23"/>
    <mergeCell ref="H23:I23"/>
    <mergeCell ref="A24:E24"/>
    <mergeCell ref="F24:G25"/>
    <mergeCell ref="H24:I25"/>
    <mergeCell ref="J24:J25"/>
    <mergeCell ref="A25:E25"/>
    <mergeCell ref="A26:E26"/>
    <mergeCell ref="F26:G27"/>
    <mergeCell ref="H26:I27"/>
    <mergeCell ref="J26:J27"/>
    <mergeCell ref="A27:E27"/>
    <mergeCell ref="A30:J30"/>
    <mergeCell ref="A31:J31"/>
    <mergeCell ref="A32:J32"/>
  </mergeCells>
  <pageMargins left="0.147638" right="0.147638" top="0.206693" bottom="0.206693" header="0.0" footer="0.0"/>
  <pageSetup paperSize="9" orientation="portrait"/>
  <rowBreaks count="0" manualBreakCount="0">
    </rowBreaks>
</worksheet>
</file>