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<sst xmlns="http://schemas.openxmlformats.org/spreadsheetml/2006/main" count="48" uniqueCount="48">
  <si>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</si>
  <si>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NIS011</t>
  </si>
  <si>
    <t xml:space="preserve">m²</t>
  </si>
  <si>
    <t xml:space="preserve">Impermeabilización de solera en contacto con el terreno, con láminas asfálticas.</t>
  </si>
  <si>
    <r>
      <rPr>
        <sz val="8.25"/>
        <color rgb="FF000000"/>
        <rFont val="Arial"/>
        <family val="2"/>
      </rPr>
      <t xml:space="preserve">Impermeabilización de solera en contacto con el terreno, con lámina de betún modificado con elastómero SBS, LBM(SBS)-48-FP, con armadura de fieltro de poliéster reforzado y estabilizado de 150 g/m², de superficie no protegida, totalmente adherida al soporte con soplete, colocada con solapes en la base de la solera, sobre una capa de hormigón de limpieza, previa imprimación del mismo con emulsión asfáltica aniónica con cargas tipo EB, y protegida con una capa antipunzonante de geotextil de polipropileno-polietileno, (125 g/m²), preparada para recibir directamente el hormigón de la solera. Incluso banda de refuerzo de lámina de betún modificado con elastómero SBS, LBM(SBS)-30-FP, (rendimiento: 0,5 m/m²), para la resolución del perímetro.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</si>
  <si>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</si>
  <si>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</si>
  <si>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</si>
  <si>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</si>
  <si>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</si>
  <si>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</si>
  <si>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</si>
  <si>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</si>
  <si>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</si>
  <si>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</si>
  <si>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mt14lba010m</t>
  </si>
  <si>
    <t xml:space="preserve">m²</t>
  </si>
  <si>
    <t xml:space="preserve">Lámina de betún modificado con elastómero SBS, LBM(SBS)-48-FP, de 4 mm de espesor, masa nominal 4,8 kg/m², con armadura de fieltro de poliéster reforzado y estabilizado de 150 g/m², de superficie no protegida, y coeficiente de difusión frente al gas radón 7x10-12 m²/s. Según UNE-EN 13707.</t>
  </si>
  <si>
    <t xml:space="preserve">mt14lba100a</t>
  </si>
  <si>
    <t xml:space="preserve">m</t>
  </si>
  <si>
    <t xml:space="preserve">Banda de refuerzo de lámina de betún modificado con elastómero SBS, LBM(SBS)-30-FP, de 33 cm de anchura, acabada con film plástico termofusible en ambas caras.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</si>
  <si>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</si>
  <si>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</si>
  <si>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UNE-EN ISO 13433 inferior a 28 mm, resistencia CBR a punzonamiento 1,56 kN y una masa superficial de 125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</si>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</sst>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1.40" customWidth="1"/>
    <col min="5" max="5" width="3.23" customWidth="1"/>
    <col min="6" max="6" width="9.52" customWidth="1"/>
    <col min="7" max="7" width="4.59" customWidth="1"/>
    <col min="8" max="8" width="9.86" customWidth="1"/>
    <col min="9" max="9" width="8.84"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0.5</v>
      </c>
      <c r="G10" s="11"/>
      <c r="H10" s="12">
        <v>3.3</v>
      </c>
      <c r="I10" s="12">
        <f ca="1">ROUND(INDIRECT(ADDRESS(ROW()+(0), COLUMN()+(-3), 1))*INDIRECT(ADDRESS(ROW()+(0), COLUMN()+(-1), 1)), 2)</f>
        <v>1.65</v>
      </c>
    </row>
    <row r="11" spans="1:9" ht="45.00" thickBot="1" customHeight="1">
      <c r="A11" s="1" t="s">
        <v>15</v>
      </c>
      <c r="B11" s="1"/>
      <c r="C11" s="10" t="s">
        <v>16</v>
      </c>
      <c r="D11" s="1" t="s">
        <v>17</v>
      </c>
      <c r="E11" s="1"/>
      <c r="F11" s="11">
        <v>1.1</v>
      </c>
      <c r="G11" s="11"/>
      <c r="H11" s="12">
        <v>8.23</v>
      </c>
      <c r="I11" s="12">
        <f ca="1">ROUND(INDIRECT(ADDRESS(ROW()+(0), COLUMN()+(-3), 1))*INDIRECT(ADDRESS(ROW()+(0), COLUMN()+(-1), 1)), 2)</f>
        <v>9.05</v>
      </c>
    </row>
    <row r="12" spans="1:9" ht="24.00" thickBot="1" customHeight="1">
      <c r="A12" s="1" t="s">
        <v>18</v>
      </c>
      <c r="B12" s="1"/>
      <c r="C12" s="10" t="s">
        <v>19</v>
      </c>
      <c r="D12" s="1" t="s">
        <v>20</v>
      </c>
      <c r="E12" s="1"/>
      <c r="F12" s="11">
        <v>0.5</v>
      </c>
      <c r="G12" s="11"/>
      <c r="H12" s="12">
        <v>2.83</v>
      </c>
      <c r="I12" s="12">
        <f ca="1">ROUND(INDIRECT(ADDRESS(ROW()+(0), COLUMN()+(-3), 1))*INDIRECT(ADDRESS(ROW()+(0), COLUMN()+(-1), 1)), 2)</f>
        <v>1.42</v>
      </c>
    </row>
    <row r="13" spans="1:9" ht="55.50" thickBot="1" customHeight="1">
      <c r="A13" s="1" t="s">
        <v>21</v>
      </c>
      <c r="B13" s="1"/>
      <c r="C13" s="10" t="s">
        <v>22</v>
      </c>
      <c r="D13" s="1" t="s">
        <v>23</v>
      </c>
      <c r="E13" s="1"/>
      <c r="F13" s="13">
        <v>1.1</v>
      </c>
      <c r="G13" s="13"/>
      <c r="H13" s="14">
        <v>1.53</v>
      </c>
      <c r="I13" s="14">
        <f ca="1">ROUND(INDIRECT(ADDRESS(ROW()+(0), COLUMN()+(-3), 1))*INDIRECT(ADDRESS(ROW()+(0), COLUMN()+(-1), 1)), 2)</f>
        <v>1.68</v>
      </c>
    </row>
    <row r="14" spans="1:9" ht="13.50" thickBot="1" customHeight="1">
      <c r="A14" s="15"/>
      <c r="B14" s="15"/>
      <c r="C14" s="15"/>
      <c r="D14" s="15"/>
      <c r="E14" s="15"/>
      <c r="F14" s="9" t="s">
        <v>24</v>
      </c>
      <c r="G14" s="9"/>
      <c r="H14" s="9"/>
      <c r="I14" s="17">
        <f ca="1">ROUND(SUM(INDIRECT(ADDRESS(ROW()+(-1), COLUMN()+(0), 1)),INDIRECT(ADDRESS(ROW()+(-2), COLUMN()+(0), 1)),INDIRECT(ADDRESS(ROW()+(-3), COLUMN()+(0), 1)),INDIRECT(ADDRESS(ROW()+(-4), COLUMN()+(0), 1))), 2)</f>
        <v>13.8</v>
      </c>
    </row>
    <row r="15" spans="1:9" ht="13.50" thickBot="1" customHeight="1">
      <c r="A15" s="15">
        <v>2</v>
      </c>
      <c r="B15" s="15"/>
      <c r="C15" s="15"/>
      <c r="D15" s="18" t="s">
        <v>25</v>
      </c>
      <c r="E15" s="18"/>
      <c r="F15" s="18"/>
      <c r="G15" s="18"/>
      <c r="H15" s="15"/>
      <c r="I15" s="15"/>
    </row>
    <row r="16" spans="1:9" ht="13.50" thickBot="1" customHeight="1">
      <c r="A16" s="1" t="s">
        <v>26</v>
      </c>
      <c r="B16" s="1"/>
      <c r="C16" s="10" t="s">
        <v>27</v>
      </c>
      <c r="D16" s="1" t="s">
        <v>28</v>
      </c>
      <c r="E16" s="1"/>
      <c r="F16" s="11">
        <v>0.22</v>
      </c>
      <c r="G16" s="11"/>
      <c r="H16" s="12">
        <v>23.1</v>
      </c>
      <c r="I16" s="12">
        <f ca="1">ROUND(INDIRECT(ADDRESS(ROW()+(0), COLUMN()+(-3), 1))*INDIRECT(ADDRESS(ROW()+(0), COLUMN()+(-1), 1)), 2)</f>
        <v>5.08</v>
      </c>
    </row>
    <row r="17" spans="1:9" ht="13.50" thickBot="1" customHeight="1">
      <c r="A17" s="1" t="s">
        <v>29</v>
      </c>
      <c r="B17" s="1"/>
      <c r="C17" s="10" t="s">
        <v>30</v>
      </c>
      <c r="D17" s="1" t="s">
        <v>31</v>
      </c>
      <c r="E17" s="1"/>
      <c r="F17" s="13">
        <v>0.22</v>
      </c>
      <c r="G17" s="13"/>
      <c r="H17" s="14">
        <v>21.94</v>
      </c>
      <c r="I17" s="14">
        <f ca="1">ROUND(INDIRECT(ADDRESS(ROW()+(0), COLUMN()+(-3), 1))*INDIRECT(ADDRESS(ROW()+(0), COLUMN()+(-1), 1)), 2)</f>
        <v>4.83</v>
      </c>
    </row>
    <row r="18" spans="1:9" ht="13.50" thickBot="1" customHeight="1">
      <c r="A18" s="15"/>
      <c r="B18" s="15"/>
      <c r="C18" s="15"/>
      <c r="D18" s="15"/>
      <c r="E18" s="15"/>
      <c r="F18" s="9" t="s">
        <v>32</v>
      </c>
      <c r="G18" s="9"/>
      <c r="H18" s="9"/>
      <c r="I18" s="17">
        <f ca="1">ROUND(SUM(INDIRECT(ADDRESS(ROW()+(-1), COLUMN()+(0), 1)),INDIRECT(ADDRESS(ROW()+(-2), COLUMN()+(0), 1))), 2)</f>
        <v>9.91</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1)),INDIRECT(ADDRESS(ROW()+(-6), COLUMN()+(1), 1))), 2)</f>
        <v>23.71</v>
      </c>
      <c r="I20" s="14">
        <f ca="1">ROUND(INDIRECT(ADDRESS(ROW()+(0), COLUMN()+(-3), 1))*INDIRECT(ADDRESS(ROW()+(0), COLUMN()+(-1), 1))/100, 2)</f>
        <v>0.47</v>
      </c>
    </row>
    <row r="21" spans="1:9" ht="13.50" thickBot="1" customHeight="1">
      <c r="A21" s="21" t="s">
        <v>36</v>
      </c>
      <c r="B21" s="21"/>
      <c r="C21" s="22"/>
      <c r="D21" s="23"/>
      <c r="E21" s="23"/>
      <c r="F21" s="24" t="s">
        <v>37</v>
      </c>
      <c r="G21" s="24"/>
      <c r="H21" s="25"/>
      <c r="I21" s="26">
        <f ca="1">ROUND(SUM(INDIRECT(ADDRESS(ROW()+(-1), COLUMN()+(0), 1)),INDIRECT(ADDRESS(ROW()+(-3), COLUMN()+(0), 1)),INDIRECT(ADDRESS(ROW()+(-7), COLUMN()+(0), 1))), 2)</f>
        <v>24.18</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H14"/>
    <mergeCell ref="A15:B15"/>
    <mergeCell ref="D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