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<sst xmlns="http://schemas.openxmlformats.org/spreadsheetml/2006/main" count="40" uniqueCount="40">
  <si>
    <t xml:space="preserve"/>
  </si>
  <si>
    <t xml:space="preserve">NLG290</t>
  </si>
  <si>
    <t xml:space="preserve">m²</t>
  </si>
  <si>
    <t xml:space="preserve">Impermeabilización líquida y aislamiento termorreflectante de cubiertas.</t>
  </si>
  <si>
    <r>
      <rPr>
        <sz val="8.25"/>
        <color rgb="FF000000"/>
        <rFont val="Arial"/>
        <family val="2"/>
      </rPr>
      <t xml:space="preserve">Impermeabilización líquida y aislamiento termorreflectante de cubiertas, clase W2, según ETAG 005, con un índice de reflectancia solar (SRI) de 107, sobre superficie soporte de hormigón. Sistema formado por una capa de revestimiento impermeabilizante monocomponente a base de polímeros en dispersión acuosa, color gris, 1,2 kg/m² y una capa de revestimiento impermeabilizante monocomponente a base de polímeros en dispersión acuosa, color blanco, 0,9 kg/m², armado con geotextil no tejido de fibras de poliéster en toda la superficie y geotextil no tejido de fibras de poliéster en puntos singulares, previa aplicación de imprimación a base de resinas y arena de sílice, 0,4 kg/m².</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</si>
  <si>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</si>
  <si>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</si>
  <si>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</si>
  <si>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</si>
  <si>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</si>
  <si>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</si>
  <si>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</si>
  <si>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mt15quo001a</t>
  </si>
  <si>
    <t xml:space="preserve">kg</t>
  </si>
  <si>
    <t xml:space="preserve">Imprimación a base de resinas y arena de sílice.</t>
  </si>
  <si>
    <t xml:space="preserve">mt15quo020a</t>
  </si>
  <si>
    <t xml:space="preserve">kg</t>
  </si>
  <si>
    <t xml:space="preserve">Revestimiento impermeabilizante monocomponente a base de polímeros en dispersión acuosa, color gris.</t>
  </si>
  <si>
    <t xml:space="preserve">mt15quo020b</t>
  </si>
  <si>
    <t xml:space="preserve">kg</t>
  </si>
  <si>
    <t xml:space="preserve">Revestimiento impermeabilizante monocomponente a base de polímeros en dispersión acuosa, color blanco.</t>
  </si>
  <si>
    <t xml:space="preserve">mt15quo100a</t>
  </si>
  <si>
    <t xml:space="preserve">m²</t>
  </si>
  <si>
    <t xml:space="preserve">Geotextil no tejido de fibras de poliéster, suministrado en rollos de 1,15x200 m.</t>
  </si>
  <si>
    <t xml:space="preserve">mt15quo110a</t>
  </si>
  <si>
    <t xml:space="preserve">m²</t>
  </si>
  <si>
    <t xml:space="preserve">Geotextil no tejido de fibras de poliéster, suministrado en rollos de 0,15x100 m.</t>
  </si>
  <si>
    <t xml:space="preserve">Subtotal materiales:</t>
  </si>
  <si>
    <t xml:space="preserve">Mano de obra</t>
  </si>
  <si>
    <t xml:space="preserve">mo032</t>
  </si>
  <si>
    <t xml:space="preserve">h</t>
  </si>
  <si>
    <t xml:space="preserve">Oficial 1ª aplicador de productos impermeabilizantes.</t>
  </si>
  <si>
    <t xml:space="preserve">mo070</t>
  </si>
  <si>
    <t xml:space="preserve">h</t>
  </si>
  <si>
    <t xml:space="preserve">Ayudante aplicador de productos impermeabilizantes.</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</si>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</sst>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5.61" customWidth="1"/>
    <col min="5" max="5" width="75.65"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0.4</v>
      </c>
      <c r="G10" s="12">
        <v>4.8</v>
      </c>
      <c r="H10" s="12">
        <f ca="1">ROUND(INDIRECT(ADDRESS(ROW()+(0), COLUMN()+(-2), 1))*INDIRECT(ADDRESS(ROW()+(0), COLUMN()+(-1), 1)), 2)</f>
        <v>1.92</v>
      </c>
    </row>
    <row r="11" spans="1:8" ht="24.00" thickBot="1" customHeight="1">
      <c r="A11" s="1" t="s">
        <v>15</v>
      </c>
      <c r="B11" s="1"/>
      <c r="C11" s="10" t="s">
        <v>16</v>
      </c>
      <c r="D11" s="10"/>
      <c r="E11" s="1" t="s">
        <v>17</v>
      </c>
      <c r="F11" s="11">
        <v>1.2</v>
      </c>
      <c r="G11" s="12">
        <v>5.5</v>
      </c>
      <c r="H11" s="12">
        <f ca="1">ROUND(INDIRECT(ADDRESS(ROW()+(0), COLUMN()+(-2), 1))*INDIRECT(ADDRESS(ROW()+(0), COLUMN()+(-1), 1)), 2)</f>
        <v>6.6</v>
      </c>
    </row>
    <row r="12" spans="1:8" ht="24.00" thickBot="1" customHeight="1">
      <c r="A12" s="1" t="s">
        <v>18</v>
      </c>
      <c r="B12" s="1"/>
      <c r="C12" s="10" t="s">
        <v>19</v>
      </c>
      <c r="D12" s="10"/>
      <c r="E12" s="1" t="s">
        <v>20</v>
      </c>
      <c r="F12" s="11">
        <v>0.9</v>
      </c>
      <c r="G12" s="12">
        <v>5.5</v>
      </c>
      <c r="H12" s="12">
        <f ca="1">ROUND(INDIRECT(ADDRESS(ROW()+(0), COLUMN()+(-2), 1))*INDIRECT(ADDRESS(ROW()+(0), COLUMN()+(-1), 1)), 2)</f>
        <v>4.95</v>
      </c>
    </row>
    <row r="13" spans="1:8" ht="13.50" thickBot="1" customHeight="1">
      <c r="A13" s="1" t="s">
        <v>21</v>
      </c>
      <c r="B13" s="1"/>
      <c r="C13" s="10" t="s">
        <v>22</v>
      </c>
      <c r="D13" s="10"/>
      <c r="E13" s="1" t="s">
        <v>23</v>
      </c>
      <c r="F13" s="11">
        <v>1.05</v>
      </c>
      <c r="G13" s="12">
        <v>1.13</v>
      </c>
      <c r="H13" s="12">
        <f ca="1">ROUND(INDIRECT(ADDRESS(ROW()+(0), COLUMN()+(-2), 1))*INDIRECT(ADDRESS(ROW()+(0), COLUMN()+(-1), 1)), 2)</f>
        <v>1.19</v>
      </c>
    </row>
    <row r="14" spans="1:8" ht="13.50" thickBot="1" customHeight="1">
      <c r="A14" s="1" t="s">
        <v>24</v>
      </c>
      <c r="B14" s="1"/>
      <c r="C14" s="10" t="s">
        <v>25</v>
      </c>
      <c r="D14" s="10"/>
      <c r="E14" s="1" t="s">
        <v>26</v>
      </c>
      <c r="F14" s="13">
        <v>0.1</v>
      </c>
      <c r="G14" s="14">
        <v>1.1</v>
      </c>
      <c r="H14" s="14">
        <f ca="1">ROUND(INDIRECT(ADDRESS(ROW()+(0), COLUMN()+(-2), 1))*INDIRECT(ADDRESS(ROW()+(0), COLUMN()+(-1), 1)), 2)</f>
        <v>0.11</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14.77</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1">
        <v>0.18</v>
      </c>
      <c r="G17" s="12">
        <v>23.1</v>
      </c>
      <c r="H17" s="12">
        <f ca="1">ROUND(INDIRECT(ADDRESS(ROW()+(0), COLUMN()+(-2), 1))*INDIRECT(ADDRESS(ROW()+(0), COLUMN()+(-1), 1)), 2)</f>
        <v>4.16</v>
      </c>
    </row>
    <row r="18" spans="1:8" ht="13.50" thickBot="1" customHeight="1">
      <c r="A18" s="1" t="s">
        <v>32</v>
      </c>
      <c r="B18" s="1"/>
      <c r="C18" s="10" t="s">
        <v>33</v>
      </c>
      <c r="D18" s="10"/>
      <c r="E18" s="1" t="s">
        <v>34</v>
      </c>
      <c r="F18" s="13">
        <v>0.18</v>
      </c>
      <c r="G18" s="14">
        <v>21.94</v>
      </c>
      <c r="H18" s="14">
        <f ca="1">ROUND(INDIRECT(ADDRESS(ROW()+(0), COLUMN()+(-2), 1))*INDIRECT(ADDRESS(ROW()+(0), COLUMN()+(-1), 1)), 2)</f>
        <v>3.95</v>
      </c>
    </row>
    <row r="19" spans="1:8" ht="13.50" thickBot="1" customHeight="1">
      <c r="A19" s="15"/>
      <c r="B19" s="15"/>
      <c r="C19" s="15"/>
      <c r="D19" s="15"/>
      <c r="E19" s="15"/>
      <c r="F19" s="9" t="s">
        <v>35</v>
      </c>
      <c r="G19" s="9"/>
      <c r="H19" s="17">
        <f ca="1">ROUND(SUM(INDIRECT(ADDRESS(ROW()+(-1), COLUMN()+(0), 1)),INDIRECT(ADDRESS(ROW()+(-2), COLUMN()+(0), 1))), 2)</f>
        <v>8.11</v>
      </c>
    </row>
    <row r="20" spans="1:8" ht="13.50" thickBot="1" customHeight="1">
      <c r="A20" s="15">
        <v>3</v>
      </c>
      <c r="B20" s="15"/>
      <c r="C20" s="15"/>
      <c r="D20" s="15"/>
      <c r="E20" s="18" t="s">
        <v>36</v>
      </c>
      <c r="F20" s="18"/>
      <c r="G20" s="15"/>
      <c r="H20" s="15"/>
    </row>
    <row r="21" spans="1:8" ht="13.50" thickBot="1" customHeight="1">
      <c r="A21" s="19"/>
      <c r="B21" s="19"/>
      <c r="C21" s="20" t="s">
        <v>37</v>
      </c>
      <c r="D21" s="20"/>
      <c r="E21" s="19" t="s">
        <v>38</v>
      </c>
      <c r="F21" s="13">
        <v>2</v>
      </c>
      <c r="G21" s="14">
        <f ca="1">ROUND(SUM(INDIRECT(ADDRESS(ROW()+(-2), COLUMN()+(1), 1)),INDIRECT(ADDRESS(ROW()+(-6), COLUMN()+(1), 1))), 2)</f>
        <v>22.88</v>
      </c>
      <c r="H21" s="14">
        <f ca="1">ROUND(INDIRECT(ADDRESS(ROW()+(0), COLUMN()+(-2), 1))*INDIRECT(ADDRESS(ROW()+(0), COLUMN()+(-1), 1))/100, 2)</f>
        <v>0.46</v>
      </c>
    </row>
    <row r="22" spans="1:8" ht="13.50" thickBot="1" customHeight="1">
      <c r="A22" s="8"/>
      <c r="B22" s="8"/>
      <c r="C22" s="8"/>
      <c r="D22" s="8"/>
      <c r="E22" s="8"/>
      <c r="F22" s="21" t="s">
        <v>39</v>
      </c>
      <c r="G22" s="21"/>
      <c r="H22" s="22">
        <f ca="1">ROUND(SUM(INDIRECT(ADDRESS(ROW()+(-1), COLUMN()+(0), 1)),INDIRECT(ADDRESS(ROW()+(-3), COLUMN()+(0), 1)),INDIRECT(ADDRESS(ROW()+(-7), COLUMN()+(0), 1))), 2)</f>
        <v>23.34</v>
      </c>
    </row>
  </sheetData>
  <mergeCells count="40">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