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<sst xmlns="http://schemas.openxmlformats.org/spreadsheetml/2006/main" count="47" uniqueCount="47">
  <si>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</si>
  <si>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NOC011</t>
  </si>
  <si>
    <t xml:space="preserve">m²</t>
  </si>
  <si>
    <t xml:space="preserve">Barrera de protección frente al radón bajo losa de cimentación, con láminas asfálticas.</t>
  </si>
  <si>
    <r>
      <rPr>
        <sz val="8.25"/>
        <color rgb="FF000000"/>
        <rFont val="Arial"/>
        <family val="2"/>
      </rPr>
      <t xml:space="preserve">Barrera de protección frente al radón bajo losa de cimentación, en terreno con nivel de referencia de exposición al radón 300 Bq/m³, con lámina de betún aditivado con plastómero APP, LA-30-AL, con armadura de aluminio, de superficie no protegida, y coeficiente de difusión frente al gas radón 1x10-13 m²/s, totalmente adherida al soporte con soplete. Colocación en obra: con solapes, en la base de la losa de cimentación, sobre una capa de hormigón de limpieza, previa imprimación con emulsión asfáltica aniónica con cargas tipo EB, y protegida con una capa antipunzonante de geotextil de polipropileno-polietileno, (125 g/m²). Exhalación de radón prevista a través de la barrera de protección: 0,000104 Bq/m²·h. Incluso banda de refuerzo de lámina de betún modificado con elastómero SBS, LBM(SBS)-30-FP, para la resolución del perímetro. El precio no incluye la capa de hormigón de limpieza.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</si>
  <si>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</si>
  <si>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</si>
  <si>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</si>
  <si>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</si>
  <si>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</si>
  <si>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</si>
  <si>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</si>
  <si>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mt14iea020c</t>
  </si>
  <si>
    <t xml:space="preserve">kg</t>
  </si>
  <si>
    <t xml:space="preserve">Emulsión asfáltica aniónica con cargas tipo EB, según UNE 104231.</t>
  </si>
  <si>
    <t xml:space="preserve">mt14lad010i</t>
  </si>
  <si>
    <t xml:space="preserve">m²</t>
  </si>
  <si>
    <t xml:space="preserve">Lámina de betún aditivado con plastómero APP, LA-30-AL, de 2 mm de espesor, masa nominal 3 kg/m², con armadura de aluminio, de superficie no protegida. Según UNE-EN 13707.</t>
  </si>
  <si>
    <t xml:space="preserve">mt14lba100a</t>
  </si>
  <si>
    <t xml:space="preserve">m</t>
  </si>
  <si>
    <t xml:space="preserve">Banda de refuerzo de lámina de betún modificado con elastómero SBS, LBM(SBS)-30-FP, de 33 cm de anchura, acabada con film plástico termofusible en ambas caras.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</si>
  <si>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</si>
  <si>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</si>
  <si>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UNE-EN ISO 13433 inferior a 28 mm, resistencia CBR a punzonamiento 1,56 kN y una masa superficial de 125 g/m².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</si>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</sst>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0.5</v>
      </c>
      <c r="H10" s="11"/>
      <c r="I10" s="12">
        <v>3.3</v>
      </c>
      <c r="J10" s="12">
        <f ca="1">ROUND(INDIRECT(ADDRESS(ROW()+(0), COLUMN()+(-3), 1))*INDIRECT(ADDRESS(ROW()+(0), COLUMN()+(-1), 1)), 2)</f>
        <v>1.65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1.1</v>
      </c>
      <c r="H11" s="11"/>
      <c r="I11" s="12">
        <v>7.48</v>
      </c>
      <c r="J11" s="12">
        <f ca="1">ROUND(INDIRECT(ADDRESS(ROW()+(0), COLUMN()+(-3), 1))*INDIRECT(ADDRESS(ROW()+(0), COLUMN()+(-1), 1)), 2)</f>
        <v>8.23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0.5</v>
      </c>
      <c r="H12" s="11"/>
      <c r="I12" s="12">
        <v>2.83</v>
      </c>
      <c r="J12" s="12">
        <f ca="1">ROUND(INDIRECT(ADDRESS(ROW()+(0), COLUMN()+(-3), 1))*INDIRECT(ADDRESS(ROW()+(0), COLUMN()+(-1), 1)), 2)</f>
        <v>1.42</v>
      </c>
    </row>
    <row r="13" spans="1:10" ht="55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1.1</v>
      </c>
      <c r="H13" s="13"/>
      <c r="I13" s="14">
        <v>1.53</v>
      </c>
      <c r="J13" s="14">
        <f ca="1">ROUND(INDIRECT(ADDRESS(ROW()+(0), COLUMN()+(-3), 1))*INDIRECT(ADDRESS(ROW()+(0), COLUMN()+(-1), 1)), 2)</f>
        <v>1.68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12.98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0.12</v>
      </c>
      <c r="H16" s="11"/>
      <c r="I16" s="12">
        <v>23.1</v>
      </c>
      <c r="J16" s="12">
        <f ca="1">ROUND(INDIRECT(ADDRESS(ROW()+(0), COLUMN()+(-3), 1))*INDIRECT(ADDRESS(ROW()+(0), COLUMN()+(-1), 1)), 2)</f>
        <v>2.77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0.12</v>
      </c>
      <c r="H17" s="13"/>
      <c r="I17" s="14">
        <v>21.94</v>
      </c>
      <c r="J17" s="14">
        <f ca="1">ROUND(INDIRECT(ADDRESS(ROW()+(0), COLUMN()+(-3), 1))*INDIRECT(ADDRESS(ROW()+(0), COLUMN()+(-1), 1)), 2)</f>
        <v>2.63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5.4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18.38</v>
      </c>
      <c r="J20" s="14">
        <f ca="1">ROUND(INDIRECT(ADDRESS(ROW()+(0), COLUMN()+(-3), 1))*INDIRECT(ADDRESS(ROW()+(0), COLUMN()+(-1), 1))/100, 2)</f>
        <v>0.37</v>
      </c>
    </row>
    <row r="21" spans="1:10" ht="13.50" thickBot="1" customHeight="1">
      <c r="A21" s="8"/>
      <c r="B21" s="8"/>
      <c r="C21" s="8"/>
      <c r="D21" s="8"/>
      <c r="E21" s="8"/>
      <c r="F21" s="8"/>
      <c r="G21" s="21" t="s">
        <v>36</v>
      </c>
      <c r="H21" s="21"/>
      <c r="I21" s="21"/>
      <c r="J21" s="22">
        <f ca="1">ROUND(SUM(INDIRECT(ADDRESS(ROW()+(-1), COLUMN()+(0), 1)),INDIRECT(ADDRESS(ROW()+(-3), COLUMN()+(0), 1)),INDIRECT(ADDRESS(ROW()+(-7), COLUMN()+(0), 1))), 2)</f>
        <v>18.75</v>
      </c>
    </row>
    <row r="24" spans="1:10" ht="13.50" thickBot="1" customHeight="1">
      <c r="A24" s="23" t="s">
        <v>37</v>
      </c>
      <c r="B24" s="23"/>
      <c r="C24" s="23"/>
      <c r="D24" s="23"/>
      <c r="E24" s="23"/>
      <c r="F24" s="23" t="s">
        <v>38</v>
      </c>
      <c r="G24" s="23"/>
      <c r="H24" s="23" t="s">
        <v>39</v>
      </c>
      <c r="I24" s="23"/>
      <c r="J24" s="23" t="s">
        <v>40</v>
      </c>
    </row>
    <row r="25" spans="1:10" ht="13.50" thickBot="1" customHeight="1">
      <c r="A25" s="24" t="s">
        <v>41</v>
      </c>
      <c r="B25" s="24"/>
      <c r="C25" s="24"/>
      <c r="D25" s="24"/>
      <c r="E25" s="24"/>
      <c r="F25" s="25">
        <v>142010</v>
      </c>
      <c r="G25" s="25"/>
      <c r="H25" s="25">
        <v>1.10201e+06</v>
      </c>
      <c r="I25" s="25"/>
      <c r="J25" s="25" t="s">
        <v>42</v>
      </c>
    </row>
    <row r="26" spans="1:10" ht="24.00" thickBot="1" customHeight="1">
      <c r="A26" s="26" t="s">
        <v>43</v>
      </c>
      <c r="B26" s="26"/>
      <c r="C26" s="26"/>
      <c r="D26" s="26"/>
      <c r="E26" s="26"/>
      <c r="F26" s="27"/>
      <c r="G26" s="27"/>
      <c r="H26" s="27"/>
      <c r="I26" s="27"/>
      <c r="J26" s="27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