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<sst xmlns="http://schemas.openxmlformats.org/spreadsheetml/2006/main" count="32" uniqueCount="32">
  <si>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</si>
  <si>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NTD010</t>
  </si>
  <si>
    <t xml:space="preserve">Ud</t>
  </si>
  <si>
    <t xml:space="preserve">Acondicionamiento acústico, con paneles autoportantes suspendidos del forjado.</t>
  </si>
  <si>
    <r>
      <rPr>
        <sz val="8.25"/>
        <color rgb="FF000000"/>
        <rFont val="Arial"/>
        <family val="2"/>
      </rPr>
      <t xml:space="preserve">Acondicionamiento acústico, situado a una altura mayor o igual a 4 m, con panel acústico autoportante de lana mineral, modelo Rockfon Contour rectangular "ROCKFON", de 1200x600x50 mm, revestido por las dos caras con un velo mineral de color Blanco, con los cantos pintados, suspendido del forjado con kits de suspensión modelo Rockfon Contour "ROCKFON", formados por un cable de 1,50 m de longitud con un gancho y una fijación para anclar al hormigón.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</si>
  <si>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</si>
  <si>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</si>
  <si>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</si>
  <si>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</si>
  <si>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</si>
  <si>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</si>
  <si>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</si>
  <si>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mt16par130lciac</t>
  </si>
  <si>
    <t xml:space="preserve">Ud</t>
  </si>
  <si>
    <t xml:space="preserve">Panel acústico autoportante de lana mineral, modelo Rockfon Contour rectangular "ROCKFON", de 1200x600x50 mm, revestido por las dos caras con un velo mineral de color Blanco, con los cantos pintados, coeficiente de absorción acústica medio 0,71 para una frecuencia de 500 Hz, Euroclase A1 de reacción al fuego según UNE-EN 13501-1.</t>
  </si>
  <si>
    <t xml:space="preserve">mt12par202jc</t>
  </si>
  <si>
    <t xml:space="preserve">Ud</t>
  </si>
  <si>
    <t xml:space="preserve">Kit de suspensión modelo Rockfon Contour "ROCKFON", formado por un cable de 1,50 m de longitud con un gancho y una fijación para anclar al hormigón.</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</si>
  <si>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</si>
  <si>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</si>
  <si>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</si>
  <si>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</si>
  <si>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</si>
  <si>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</si>
  <si>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</si>
  <si>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</si>
  <si>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</si>
  <si>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</si>
  <si>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</si>
  <si>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</si>
  <si>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4,50€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</si>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</sst>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12" customWidth="1"/>
    <col min="3" max="3" width="0.68" customWidth="1"/>
    <col min="4" max="4" width="7.65" customWidth="1"/>
    <col min="5" max="5" width="73.1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
      <c r="D10" s="10" t="s">
        <v>13</v>
      </c>
      <c r="E10" s="1" t="s">
        <v>14</v>
      </c>
      <c r="F10" s="11">
        <v>1</v>
      </c>
      <c r="G10" s="12">
        <v>95.49</v>
      </c>
      <c r="H10" s="12">
        <f ca="1">ROUND(INDIRECT(ADDRESS(ROW()+(0), COLUMN()+(-2), 1))*INDIRECT(ADDRESS(ROW()+(0), COLUMN()+(-1), 1)), 2)</f>
        <v>95.49</v>
      </c>
    </row>
    <row r="11" spans="1:8" ht="24.00" thickBot="1" customHeight="1">
      <c r="A11" s="1" t="s">
        <v>15</v>
      </c>
      <c r="B11" s="1"/>
      <c r="C11" s="1"/>
      <c r="D11" s="10" t="s">
        <v>16</v>
      </c>
      <c r="E11" s="1" t="s">
        <v>17</v>
      </c>
      <c r="F11" s="13">
        <v>2</v>
      </c>
      <c r="G11" s="14">
        <v>10.74</v>
      </c>
      <c r="H11" s="14">
        <f ca="1">ROUND(INDIRECT(ADDRESS(ROW()+(0), COLUMN()+(-2), 1))*INDIRECT(ADDRESS(ROW()+(0), COLUMN()+(-1), 1)), 2)</f>
        <v>21.48</v>
      </c>
    </row>
    <row r="12" spans="1:8" ht="13.50" thickBot="1" customHeight="1">
      <c r="A12" s="15"/>
      <c r="B12" s="15"/>
      <c r="C12" s="15"/>
      <c r="D12" s="15"/>
      <c r="E12" s="15"/>
      <c r="F12" s="9" t="s">
        <v>18</v>
      </c>
      <c r="G12" s="9"/>
      <c r="H12" s="17">
        <f ca="1">ROUND(SUM(INDIRECT(ADDRESS(ROW()+(-1), COLUMN()+(0), 1)),INDIRECT(ADDRESS(ROW()+(-2), COLUMN()+(0), 1))), 2)</f>
        <v>116.97</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1">
        <v>0.33</v>
      </c>
      <c r="G14" s="12">
        <v>23.74</v>
      </c>
      <c r="H14" s="12">
        <f ca="1">ROUND(INDIRECT(ADDRESS(ROW()+(0), COLUMN()+(-2), 1))*INDIRECT(ADDRESS(ROW()+(0), COLUMN()+(-1), 1)), 2)</f>
        <v>7.83</v>
      </c>
    </row>
    <row r="15" spans="1:8" ht="13.50" thickBot="1" customHeight="1">
      <c r="A15" s="1" t="s">
        <v>23</v>
      </c>
      <c r="B15" s="1"/>
      <c r="C15" s="1"/>
      <c r="D15" s="10" t="s">
        <v>24</v>
      </c>
      <c r="E15" s="1" t="s">
        <v>25</v>
      </c>
      <c r="F15" s="13">
        <v>0.055</v>
      </c>
      <c r="G15" s="14">
        <v>21.94</v>
      </c>
      <c r="H15" s="14">
        <f ca="1">ROUND(INDIRECT(ADDRESS(ROW()+(0), COLUMN()+(-2), 1))*INDIRECT(ADDRESS(ROW()+(0), COLUMN()+(-1), 1)), 2)</f>
        <v>1.21</v>
      </c>
    </row>
    <row r="16" spans="1:8" ht="13.50" thickBot="1" customHeight="1">
      <c r="A16" s="15"/>
      <c r="B16" s="15"/>
      <c r="C16" s="15"/>
      <c r="D16" s="15"/>
      <c r="E16" s="15"/>
      <c r="F16" s="9" t="s">
        <v>26</v>
      </c>
      <c r="G16" s="9"/>
      <c r="H16" s="17">
        <f ca="1">ROUND(SUM(INDIRECT(ADDRESS(ROW()+(-1), COLUMN()+(0), 1)),INDIRECT(ADDRESS(ROW()+(-2), COLUMN()+(0), 1))), 2)</f>
        <v>9.04</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1)),INDIRECT(ADDRESS(ROW()+(-6), COLUMN()+(1), 1))), 2)</f>
        <v>126.01</v>
      </c>
      <c r="H18" s="14">
        <f ca="1">ROUND(INDIRECT(ADDRESS(ROW()+(0), COLUMN()+(-2), 1))*INDIRECT(ADDRESS(ROW()+(0), COLUMN()+(-1), 1))/100, 2)</f>
        <v>2.52</v>
      </c>
    </row>
    <row r="19" spans="1:8" ht="13.50" thickBot="1" customHeight="1">
      <c r="A19" s="21" t="s">
        <v>30</v>
      </c>
      <c r="B19" s="21"/>
      <c r="C19" s="21"/>
      <c r="D19" s="22"/>
      <c r="E19" s="23"/>
      <c r="F19" s="24" t="s">
        <v>31</v>
      </c>
      <c r="G19" s="25"/>
      <c r="H19" s="26">
        <f ca="1">ROUND(SUM(INDIRECT(ADDRESS(ROW()+(-1), COLUMN()+(0), 1)),INDIRECT(ADDRESS(ROW()+(-3), COLUMN()+(0), 1)),INDIRECT(ADDRESS(ROW()+(-7), COLUMN()+(0), 1))), 2)</f>
        <v>128.53</v>
      </c>
    </row>
  </sheetData>
  <mergeCells count="21">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