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<sst xmlns="http://schemas.openxmlformats.org/spreadsheetml/2006/main" count="57" uniqueCount="57">
  <si>
    <t xml:space="preserve"/>
  </si>
  <si>
    <t xml:space="preserve">QDF020</t>
  </si>
  <si>
    <t xml:space="preserve">m</t>
  </si>
  <si>
    <t xml:space="preserve">Encuentro de cubierta plana no transitable, no ventilada con paramento vertical. Impermeabilización con láminas asfálticas.</t>
  </si>
  <si>
    <r>
      <rPr>
        <sz val="8.25"/>
        <color rgb="FF000000"/>
        <rFont val="Arial"/>
        <family val="2"/>
      </rPr>
      <t xml:space="preserve">Encuentro de cubierta plana no transitable, no ventilada, autoprotegida, tipo convencional con paramento vertical; mediante la colocación de perfil de chapa de acero galvanizado, espesor 0,8 mm, desarrollo 300 mm, y 2 pliegues, para remate y protección de la impermeabilización formada por: banda de refuerzo de 50 cm de anchura, realizada a partir de lámina de betún modificado con elastómero SBS, LBM(SBS)-40-FP, con armadura de fieltro de poliéster no tejido de 160 g/m², de superficie no protegida, totalmente adherida al soporte con soplete, previa imprimación con emulsión asfáltica aniónica con cargas tipo EB. Remate con banda de terminación de 50 cm de desarrollo con lámina de betún modificado con elastómero SBS, LBM(SBS)-50/G-FP, con armadura de fieltro de poliéster reforzado y estabilizado de 150 g/m², con autoprotección mineral de color gris. Incluso cordón de sellado aplicado entre el perfil metálico y el paramento.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</si>
  <si>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</si>
  <si>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</si>
  <si>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</si>
  <si>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</si>
  <si>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</si>
  <si>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</si>
  <si>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</si>
  <si>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mt14iea020c</t>
  </si>
  <si>
    <t xml:space="preserve">kg</t>
  </si>
  <si>
    <t xml:space="preserve">Emulsión asfáltica aniónica con cargas tipo EB, según UNE 104231.</t>
  </si>
  <si>
    <t xml:space="preserve">mt14lba010g</t>
  </si>
  <si>
    <t xml:space="preserve">m²</t>
  </si>
  <si>
    <t xml:space="preserve">Lámina de betún modificado con elastómero SBS, LBM(SBS)-40-FP, de 3,5 mm de espesor, masa nominal 4 kg/m², con armadura de fieltro de poliéster no tejido de 160 g/m², de superficie no protegida. Según UNE-EN 13707.</t>
  </si>
  <si>
    <t xml:space="preserve">mt14lga010ea</t>
  </si>
  <si>
    <t xml:space="preserve">m²</t>
  </si>
  <si>
    <t xml:space="preserve">Lámina de betún modificado con elastómero SBS, LBM(SBS)-50/G-FP, de 3,5 mm de espesor, masa nominal 5 kg/m², con armadura de fieltro de poliéster reforzado y estabilizado de 150 g/m², con autoprotección mineral de color gris. Según UNE-EN 13707.</t>
  </si>
  <si>
    <t xml:space="preserve">mt15acc020ac</t>
  </si>
  <si>
    <t xml:space="preserve">m</t>
  </si>
  <si>
    <t xml:space="preserve">Perfil de chapa de acero galvanizado, espesor 0,8 mm, desarrollo 300 mm, y 2 pliegues.</t>
  </si>
  <si>
    <t xml:space="preserve">mt15sja020a</t>
  </si>
  <si>
    <t xml:space="preserve">Ud</t>
  </si>
  <si>
    <t xml:space="preserve">Cartucho de masilla de poliuretano, de 310 cm³.</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</si>
  <si>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</si>
  <si>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</si>
  <si>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</si>
  <si>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</si>
  <si>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</si>
  <si>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</si>
  <si>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</si>
  <si>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</si>
  <si>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mo020</t>
  </si>
  <si>
    <t xml:space="preserve">h</t>
  </si>
  <si>
    <t xml:space="preserve">Oficial 1ª construcción.</t>
  </si>
  <si>
    <t xml:space="preserve">mo113</t>
  </si>
  <si>
    <t xml:space="preserve">h</t>
  </si>
  <si>
    <t xml:space="preserve">Peón ordinario construcción.</t>
  </si>
  <si>
    <t xml:space="preserve">Subtotal mano de obra:</t>
  </si>
  <si>
    <t xml:space="preserve">Costes directos complementarios</t>
  </si>
  <si>
    <t xml:space="preserve">%</t>
  </si>
  <si>
    <t xml:space="preserve">Costes directos complementarios</t>
  </si>
  <si>
    <t xml:space="preserve">Coste de mantenimiento decenal: 6,92€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</si>
  <si>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</si>
  <si>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</si>
  <si>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</si>
  <si>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</si>
  <si>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</si>
  <si>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13707:2004+A2:2009</t>
  </si>
  <si>
    <t xml:space="preserve">1/2+/3/4</t>
  </si>
  <si>
    <t xml:space="preserve">Láminas flexibles para la impermeabilización. Láminas bituminosas con armadura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</si>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</sst>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48" customWidth="1"/>
    <col min="4" max="4" width="71.40" customWidth="1"/>
    <col min="5" max="5" width="3.23" customWidth="1"/>
    <col min="6" max="6" width="9.52" customWidth="1"/>
    <col min="7" max="7" width="4.59" customWidth="1"/>
    <col min="8" max="8" width="9.86" customWidth="1"/>
    <col min="9" max="9" width="8.84" customWidth="1"/>
  </cols>
  <sheetData>
    <row r="1" spans="1:1" ht="2.25" thickBot="1" customHeight="1">
      <c r="A1" s="1" t="s">
        <v>0</v>
      </c>
      <c r="B1" s="1"/>
      <c r="C1" s="1"/>
      <c r="D1" s="1"/>
      <c r="E1" s="1"/>
      <c r="F1" s="1"/>
      <c r="G1" s="1"/>
      <c r="H1" s="1"/>
      <c r="I1" s="1"/>
    </row>
    <row r="3" spans="1:9" ht="24.00" thickBot="1" customHeight="1">
      <c r="A3" s="2" t="s">
        <v>1</v>
      </c>
      <c r="B3" s="3" t="s">
        <v>2</v>
      </c>
      <c r="C3" s="2" t="s">
        <v>3</v>
      </c>
      <c r="D3" s="2"/>
      <c r="E3" s="2"/>
      <c r="F3" s="2"/>
      <c r="G3" s="2"/>
      <c r="H3" s="2"/>
      <c r="I3" s="2"/>
    </row>
    <row r="5" spans="1:9" ht="87.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v>
      </c>
      <c r="B9" s="8"/>
      <c r="C9" s="8"/>
      <c r="D9" s="9" t="s">
        <v>11</v>
      </c>
      <c r="E9" s="9"/>
      <c r="F9" s="9"/>
      <c r="G9" s="9"/>
      <c r="H9" s="8"/>
      <c r="I9" s="8"/>
    </row>
    <row r="10" spans="1:9" ht="13.50" thickBot="1" customHeight="1">
      <c r="A10" s="1" t="s">
        <v>12</v>
      </c>
      <c r="B10" s="1"/>
      <c r="C10" s="10" t="s">
        <v>13</v>
      </c>
      <c r="D10" s="1" t="s">
        <v>14</v>
      </c>
      <c r="E10" s="1"/>
      <c r="F10" s="11">
        <v>0.15</v>
      </c>
      <c r="G10" s="11"/>
      <c r="H10" s="12">
        <v>3.3</v>
      </c>
      <c r="I10" s="12">
        <f ca="1">ROUND(INDIRECT(ADDRESS(ROW()+(0), COLUMN()+(-3), 1))*INDIRECT(ADDRESS(ROW()+(0), COLUMN()+(-1), 1)), 2)</f>
        <v>0.5</v>
      </c>
    </row>
    <row r="11" spans="1:9" ht="34.50" thickBot="1" customHeight="1">
      <c r="A11" s="1" t="s">
        <v>15</v>
      </c>
      <c r="B11" s="1"/>
      <c r="C11" s="10" t="s">
        <v>16</v>
      </c>
      <c r="D11" s="1" t="s">
        <v>17</v>
      </c>
      <c r="E11" s="1"/>
      <c r="F11" s="11">
        <v>0.525</v>
      </c>
      <c r="G11" s="11"/>
      <c r="H11" s="12">
        <v>6.93</v>
      </c>
      <c r="I11" s="12">
        <f ca="1">ROUND(INDIRECT(ADDRESS(ROW()+(0), COLUMN()+(-3), 1))*INDIRECT(ADDRESS(ROW()+(0), COLUMN()+(-1), 1)), 2)</f>
        <v>3.64</v>
      </c>
    </row>
    <row r="12" spans="1:9" ht="34.50" thickBot="1" customHeight="1">
      <c r="A12" s="1" t="s">
        <v>18</v>
      </c>
      <c r="B12" s="1"/>
      <c r="C12" s="10" t="s">
        <v>19</v>
      </c>
      <c r="D12" s="1" t="s">
        <v>20</v>
      </c>
      <c r="E12" s="1"/>
      <c r="F12" s="11">
        <v>0.5</v>
      </c>
      <c r="G12" s="11"/>
      <c r="H12" s="12">
        <v>8.56</v>
      </c>
      <c r="I12" s="12">
        <f ca="1">ROUND(INDIRECT(ADDRESS(ROW()+(0), COLUMN()+(-3), 1))*INDIRECT(ADDRESS(ROW()+(0), COLUMN()+(-1), 1)), 2)</f>
        <v>4.28</v>
      </c>
    </row>
    <row r="13" spans="1:9" ht="13.50" thickBot="1" customHeight="1">
      <c r="A13" s="1" t="s">
        <v>21</v>
      </c>
      <c r="B13" s="1"/>
      <c r="C13" s="10" t="s">
        <v>22</v>
      </c>
      <c r="D13" s="1" t="s">
        <v>23</v>
      </c>
      <c r="E13" s="1"/>
      <c r="F13" s="11">
        <v>1</v>
      </c>
      <c r="G13" s="11"/>
      <c r="H13" s="12">
        <v>2.04</v>
      </c>
      <c r="I13" s="12">
        <f ca="1">ROUND(INDIRECT(ADDRESS(ROW()+(0), COLUMN()+(-3), 1))*INDIRECT(ADDRESS(ROW()+(0), COLUMN()+(-1), 1)), 2)</f>
        <v>2.04</v>
      </c>
    </row>
    <row r="14" spans="1:9" ht="13.50" thickBot="1" customHeight="1">
      <c r="A14" s="1" t="s">
        <v>24</v>
      </c>
      <c r="B14" s="1"/>
      <c r="C14" s="10" t="s">
        <v>25</v>
      </c>
      <c r="D14" s="1" t="s">
        <v>26</v>
      </c>
      <c r="E14" s="1"/>
      <c r="F14" s="13">
        <v>0.17</v>
      </c>
      <c r="G14" s="13"/>
      <c r="H14" s="14">
        <v>7.01</v>
      </c>
      <c r="I14" s="14">
        <f ca="1">ROUND(INDIRECT(ADDRESS(ROW()+(0), COLUMN()+(-3), 1))*INDIRECT(ADDRESS(ROW()+(0), COLUMN()+(-1), 1)), 2)</f>
        <v>1.19</v>
      </c>
    </row>
    <row r="15" spans="1:9" ht="13.50" thickBot="1" customHeight="1">
      <c r="A15" s="15"/>
      <c r="B15" s="15"/>
      <c r="C15" s="15"/>
      <c r="D15" s="15"/>
      <c r="E15" s="15"/>
      <c r="F15" s="9" t="s">
        <v>27</v>
      </c>
      <c r="G15" s="9"/>
      <c r="H15" s="9"/>
      <c r="I15" s="17">
        <f ca="1">ROUND(SUM(INDIRECT(ADDRESS(ROW()+(-1), COLUMN()+(0), 1)),INDIRECT(ADDRESS(ROW()+(-2), COLUMN()+(0), 1)),INDIRECT(ADDRESS(ROW()+(-3), COLUMN()+(0), 1)),INDIRECT(ADDRESS(ROW()+(-4), COLUMN()+(0), 1)),INDIRECT(ADDRESS(ROW()+(-5), COLUMN()+(0), 1))), 2)</f>
        <v>11.65</v>
      </c>
    </row>
    <row r="16" spans="1:9" ht="13.50" thickBot="1" customHeight="1">
      <c r="A16" s="15">
        <v>2</v>
      </c>
      <c r="B16" s="15"/>
      <c r="C16" s="15"/>
      <c r="D16" s="18" t="s">
        <v>28</v>
      </c>
      <c r="E16" s="18"/>
      <c r="F16" s="18"/>
      <c r="G16" s="18"/>
      <c r="H16" s="15"/>
      <c r="I16" s="15"/>
    </row>
    <row r="17" spans="1:9" ht="13.50" thickBot="1" customHeight="1">
      <c r="A17" s="1" t="s">
        <v>29</v>
      </c>
      <c r="B17" s="1"/>
      <c r="C17" s="10" t="s">
        <v>30</v>
      </c>
      <c r="D17" s="1" t="s">
        <v>31</v>
      </c>
      <c r="E17" s="1"/>
      <c r="F17" s="11">
        <v>0.18</v>
      </c>
      <c r="G17" s="11"/>
      <c r="H17" s="12">
        <v>23.1</v>
      </c>
      <c r="I17" s="12">
        <f ca="1">ROUND(INDIRECT(ADDRESS(ROW()+(0), COLUMN()+(-3), 1))*INDIRECT(ADDRESS(ROW()+(0), COLUMN()+(-1), 1)), 2)</f>
        <v>4.16</v>
      </c>
    </row>
    <row r="18" spans="1:9" ht="13.50" thickBot="1" customHeight="1">
      <c r="A18" s="1" t="s">
        <v>32</v>
      </c>
      <c r="B18" s="1"/>
      <c r="C18" s="10" t="s">
        <v>33</v>
      </c>
      <c r="D18" s="1" t="s">
        <v>34</v>
      </c>
      <c r="E18" s="1"/>
      <c r="F18" s="11">
        <v>0.18</v>
      </c>
      <c r="G18" s="11"/>
      <c r="H18" s="12">
        <v>21.94</v>
      </c>
      <c r="I18" s="12">
        <f ca="1">ROUND(INDIRECT(ADDRESS(ROW()+(0), COLUMN()+(-3), 1))*INDIRECT(ADDRESS(ROW()+(0), COLUMN()+(-1), 1)), 2)</f>
        <v>3.95</v>
      </c>
    </row>
    <row r="19" spans="1:9" ht="13.50" thickBot="1" customHeight="1">
      <c r="A19" s="1" t="s">
        <v>35</v>
      </c>
      <c r="B19" s="1"/>
      <c r="C19" s="10" t="s">
        <v>36</v>
      </c>
      <c r="D19" s="1" t="s">
        <v>37</v>
      </c>
      <c r="E19" s="1"/>
      <c r="F19" s="11">
        <v>0.1</v>
      </c>
      <c r="G19" s="11"/>
      <c r="H19" s="12">
        <v>23.1</v>
      </c>
      <c r="I19" s="12">
        <f ca="1">ROUND(INDIRECT(ADDRESS(ROW()+(0), COLUMN()+(-3), 1))*INDIRECT(ADDRESS(ROW()+(0), COLUMN()+(-1), 1)), 2)</f>
        <v>2.31</v>
      </c>
    </row>
    <row r="20" spans="1:9" ht="13.50" thickBot="1" customHeight="1">
      <c r="A20" s="1" t="s">
        <v>38</v>
      </c>
      <c r="B20" s="1"/>
      <c r="C20" s="10" t="s">
        <v>39</v>
      </c>
      <c r="D20" s="1" t="s">
        <v>40</v>
      </c>
      <c r="E20" s="1"/>
      <c r="F20" s="13">
        <v>0.1</v>
      </c>
      <c r="G20" s="13"/>
      <c r="H20" s="14">
        <v>21.69</v>
      </c>
      <c r="I20" s="14">
        <f ca="1">ROUND(INDIRECT(ADDRESS(ROW()+(0), COLUMN()+(-3), 1))*INDIRECT(ADDRESS(ROW()+(0), COLUMN()+(-1), 1)), 2)</f>
        <v>2.17</v>
      </c>
    </row>
    <row r="21" spans="1:9" ht="13.50" thickBot="1" customHeight="1">
      <c r="A21" s="15"/>
      <c r="B21" s="15"/>
      <c r="C21" s="15"/>
      <c r="D21" s="15"/>
      <c r="E21" s="15"/>
      <c r="F21" s="9" t="s">
        <v>41</v>
      </c>
      <c r="G21" s="9"/>
      <c r="H21" s="9"/>
      <c r="I21" s="17">
        <f ca="1">ROUND(SUM(INDIRECT(ADDRESS(ROW()+(-1), COLUMN()+(0), 1)),INDIRECT(ADDRESS(ROW()+(-2), COLUMN()+(0), 1)),INDIRECT(ADDRESS(ROW()+(-3), COLUMN()+(0), 1)),INDIRECT(ADDRESS(ROW()+(-4), COLUMN()+(0), 1))), 2)</f>
        <v>12.59</v>
      </c>
    </row>
    <row r="22" spans="1:9" ht="13.50" thickBot="1" customHeight="1">
      <c r="A22" s="15">
        <v>3</v>
      </c>
      <c r="B22" s="15"/>
      <c r="C22" s="15"/>
      <c r="D22" s="18" t="s">
        <v>42</v>
      </c>
      <c r="E22" s="18"/>
      <c r="F22" s="18"/>
      <c r="G22" s="18"/>
      <c r="H22" s="15"/>
      <c r="I22" s="15"/>
    </row>
    <row r="23" spans="1:9" ht="13.50" thickBot="1" customHeight="1">
      <c r="A23" s="19"/>
      <c r="B23" s="19"/>
      <c r="C23" s="20" t="s">
        <v>43</v>
      </c>
      <c r="D23" s="19" t="s">
        <v>44</v>
      </c>
      <c r="E23" s="19"/>
      <c r="F23" s="13">
        <v>2</v>
      </c>
      <c r="G23" s="13"/>
      <c r="H23" s="14">
        <f ca="1">ROUND(SUM(INDIRECT(ADDRESS(ROW()+(-2), COLUMN()+(1), 1)),INDIRECT(ADDRESS(ROW()+(-8), COLUMN()+(1), 1))), 2)</f>
        <v>24.24</v>
      </c>
      <c r="I23" s="14">
        <f ca="1">ROUND(INDIRECT(ADDRESS(ROW()+(0), COLUMN()+(-3), 1))*INDIRECT(ADDRESS(ROW()+(0), COLUMN()+(-1), 1))/100, 2)</f>
        <v>0.48</v>
      </c>
    </row>
    <row r="24" spans="1:9" ht="13.50" thickBot="1" customHeight="1">
      <c r="A24" s="21" t="s">
        <v>45</v>
      </c>
      <c r="B24" s="21"/>
      <c r="C24" s="22"/>
      <c r="D24" s="23"/>
      <c r="E24" s="23"/>
      <c r="F24" s="24" t="s">
        <v>46</v>
      </c>
      <c r="G24" s="24"/>
      <c r="H24" s="25"/>
      <c r="I24" s="26">
        <f ca="1">ROUND(SUM(INDIRECT(ADDRESS(ROW()+(-1), COLUMN()+(0), 1)),INDIRECT(ADDRESS(ROW()+(-3), COLUMN()+(0), 1)),INDIRECT(ADDRESS(ROW()+(-9), COLUMN()+(0), 1))), 2)</f>
        <v>24.72</v>
      </c>
    </row>
    <row r="27" spans="1:9" ht="13.50" thickBot="1" customHeight="1">
      <c r="A27" s="27" t="s">
        <v>47</v>
      </c>
      <c r="B27" s="27"/>
      <c r="C27" s="27"/>
      <c r="D27" s="27"/>
      <c r="E27" s="27" t="s">
        <v>48</v>
      </c>
      <c r="F27" s="27"/>
      <c r="G27" s="27" t="s">
        <v>49</v>
      </c>
      <c r="H27" s="27"/>
      <c r="I27" s="27" t="s">
        <v>50</v>
      </c>
    </row>
    <row r="28" spans="1:9" ht="13.50" thickBot="1" customHeight="1">
      <c r="A28" s="28" t="s">
        <v>51</v>
      </c>
      <c r="B28" s="28"/>
      <c r="C28" s="28"/>
      <c r="D28" s="28"/>
      <c r="E28" s="29">
        <v>142010</v>
      </c>
      <c r="F28" s="29"/>
      <c r="G28" s="29">
        <v>1.10201e+06</v>
      </c>
      <c r="H28" s="29"/>
      <c r="I28" s="29" t="s">
        <v>52</v>
      </c>
    </row>
    <row r="29" spans="1:9" ht="24.00" thickBot="1" customHeight="1">
      <c r="A29" s="30" t="s">
        <v>53</v>
      </c>
      <c r="B29" s="30"/>
      <c r="C29" s="30"/>
      <c r="D29" s="30"/>
      <c r="E29" s="31"/>
      <c r="F29" s="31"/>
      <c r="G29" s="31"/>
      <c r="H29" s="31"/>
      <c r="I29" s="31"/>
    </row>
    <row r="32" spans="1:1" ht="33.75" thickBot="1" customHeight="1">
      <c r="A32" s="1" t="s">
        <v>54</v>
      </c>
      <c r="B32" s="1"/>
      <c r="C32" s="1"/>
      <c r="D32" s="1"/>
      <c r="E32" s="1"/>
      <c r="F32" s="1"/>
      <c r="G32" s="1"/>
      <c r="H32" s="1"/>
      <c r="I32" s="1"/>
    </row>
    <row r="33" spans="1:1" ht="33.75" thickBot="1" customHeight="1">
      <c r="A33" s="1" t="s">
        <v>55</v>
      </c>
      <c r="B33" s="1"/>
      <c r="C33" s="1"/>
      <c r="D33" s="1"/>
      <c r="E33" s="1"/>
      <c r="F33" s="1"/>
      <c r="G33" s="1"/>
      <c r="H33" s="1"/>
      <c r="I33" s="1"/>
    </row>
    <row r="34" spans="1:1" ht="33.75" thickBot="1" customHeight="1">
      <c r="A34" s="1" t="s">
        <v>56</v>
      </c>
      <c r="B34" s="1"/>
      <c r="C34" s="1"/>
      <c r="D34" s="1"/>
      <c r="E34" s="1"/>
      <c r="F34" s="1"/>
      <c r="G34" s="1"/>
      <c r="H34" s="1"/>
      <c r="I34" s="1"/>
    </row>
  </sheetData>
  <mergeCells count="61">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G14"/>
    <mergeCell ref="A15:B15"/>
    <mergeCell ref="D15:E15"/>
    <mergeCell ref="F15:H15"/>
    <mergeCell ref="A16:B16"/>
    <mergeCell ref="D16:G16"/>
    <mergeCell ref="A17:B17"/>
    <mergeCell ref="D17:E17"/>
    <mergeCell ref="F17:G17"/>
    <mergeCell ref="A18:B18"/>
    <mergeCell ref="D18:E18"/>
    <mergeCell ref="F18:G18"/>
    <mergeCell ref="A19:B19"/>
    <mergeCell ref="D19:E19"/>
    <mergeCell ref="F19:G19"/>
    <mergeCell ref="A20:B20"/>
    <mergeCell ref="D20:E20"/>
    <mergeCell ref="F20:G20"/>
    <mergeCell ref="A21:B21"/>
    <mergeCell ref="D21:E21"/>
    <mergeCell ref="F21:H21"/>
    <mergeCell ref="A22:B22"/>
    <mergeCell ref="D22:G22"/>
    <mergeCell ref="A23:B23"/>
    <mergeCell ref="D23:E23"/>
    <mergeCell ref="F23:G23"/>
    <mergeCell ref="A24:E24"/>
    <mergeCell ref="F24:H24"/>
    <mergeCell ref="A27:D27"/>
    <mergeCell ref="E27:F27"/>
    <mergeCell ref="G27:H27"/>
    <mergeCell ref="A28:D28"/>
    <mergeCell ref="E28:F29"/>
    <mergeCell ref="G28:H29"/>
    <mergeCell ref="I28:I29"/>
    <mergeCell ref="A29:D29"/>
    <mergeCell ref="A32:I32"/>
    <mergeCell ref="A33:I33"/>
    <mergeCell ref="A34:I34"/>
  </mergeCells>
  <pageMargins left="0.147638" right="0.147638" top="0.206693" bottom="0.206693" header="0.0" footer="0.0"/>
  <pageSetup paperSize="9" orientation="portrait"/>
  <rowBreaks count="0" manualBreakCount="0">
    </rowBreaks>
</worksheet>
</file>