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<sst xmlns="http://schemas.openxmlformats.org/spreadsheetml/2006/main" count="81" uniqueCount="81">
  <si>
    <t xml:space="preserve"/>
  </si>
  <si>
    <t xml:space="preserve">QEF020</t>
  </si>
  <si>
    <t xml:space="preserve">m</t>
  </si>
  <si>
    <t xml:space="preserve">Encuentro de cubierta plana no transitable, ventilada con paramento vertical. Impermeabilización con láminas asfálticas.</t>
  </si>
  <si>
    <r>
      <rPr>
        <sz val="8.25"/>
        <color rgb="FF000000"/>
        <rFont val="Arial"/>
        <family val="2"/>
      </rPr>
      <t xml:space="preserve">Encuentro de cubierta plana no transitable, ventilada, autoprotegida, tipo convencional con paramento vertical; mediante la colocación de perfil de chapa de acero galvanizado, espesor 0,8 mm, desarrollo 300 mm, y 2 pliegues, para remate y protección de la impermeabilización formada por: banda de refuerzo de 50 cm de anchura, realizada a partir de lámina de betún modificado con elastómero SBS, LBM(SBS)-40-FP, Polydan 180-40 P Elast "DANOSA", con armadura de fieltro de poliéster reforzado y estabilizado de 180 g/m², de superficie no protegida, totalmente adherida al soporte con soplete, previa imprimación con emulsión asfáltica aniónica con cargas tipo EB Maxdan Caucho, "DANOSA". Remate con banda de terminación de 50 cm de desarrollo con lámina de betún modificado con elastómero SBS, LBM(SBS)-50/G-FP, Polydan 180-50/GP Elast "DANOSA", con armadura de fieltro de poliéster no tejido de 180 g/m², con autoprotección mineral de color rojo, formación de ventilación perimetral de la cámara con ladrillo cerámico hueco, y colocación de vierteaguas cerámico de 11x24 cm, fijado al paramento, como remate de la ventilación perimetral de la cámara. Incluso cordón de sellado aplicado entre el perfil metálico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</si>
  <si>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</si>
  <si>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</si>
  <si>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</si>
  <si>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</si>
  <si>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</si>
  <si>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</si>
  <si>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</si>
  <si>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mt04lvc010b</t>
  </si>
  <si>
    <t xml:space="preserve">Ud</t>
  </si>
  <si>
    <t xml:space="preserve">Ladrillo cerámico hueco doble, para revestir, 24x11,5x7 cm, para uso en fábrica protegida (pieza P), densidad 780 kg/m³, según UNE-EN 771-1.</t>
  </si>
  <si>
    <t xml:space="preserve">mt04lvc010d</t>
  </si>
  <si>
    <t xml:space="preserve">Ud</t>
  </si>
  <si>
    <t xml:space="preserve">Ladrillo cerámico hueco triple, para revestir, 24x11,5x11,5 cm, para uso en fábrica protegida (pieza P), densidad 780 kg/m³, según UNE-EN 771-1.</t>
  </si>
  <si>
    <t xml:space="preserve">mt08aaa010a</t>
  </si>
  <si>
    <t xml:space="preserve">m³</t>
  </si>
  <si>
    <t xml:space="preserve">Agua.</t>
  </si>
  <si>
    <t xml:space="preserve">mt09mif010ca</t>
  </si>
  <si>
    <t xml:space="preserve">t</t>
  </si>
  <si>
    <t xml:space="preserve">Mortero industrial para albañilería, de cemento, color gris, categoría M-5 (resistencia a compresión 5 N/mm²), suministrado en sacos, según UNE-EN 998-2.</t>
  </si>
  <si>
    <t xml:space="preserve">mt14ied010d</t>
  </si>
  <si>
    <t xml:space="preserve">kg</t>
  </si>
  <si>
    <t xml:space="preserve">Emulsión asfáltica aniónica con cargas tipo EB Maxdan Caucho, "DANOSA", según UNE 104231.</t>
  </si>
  <si>
    <t xml:space="preserve">mt14ldn010t</t>
  </si>
  <si>
    <t xml:space="preserve">m²</t>
  </si>
  <si>
    <t xml:space="preserve">Lámina de betún modificado con elastómero SBS, LBM(SBS)-40-FP, Polydan 180-40 P Elast "DANOSA", masa nominal 4 kg/m², con armadura de fieltro de poliéster reforzado y estabilizado de 180 g/m², de superficie no protegida, y coeficiente de difusión frente al gas radón 2,4x10-12 m²/s. Según UNE-EN 13707.</t>
  </si>
  <si>
    <t xml:space="preserve">mt14ldg010Ac</t>
  </si>
  <si>
    <t xml:space="preserve">m²</t>
  </si>
  <si>
    <t xml:space="preserve">Lámina de betún modificado con elastómero SBS, LBM(SBS)-50/G-FP, Polydan 180-50/GP Elast "DANOSA", masa nominal 5 kg/m², con armadura de fieltro de poliéster no tejido de 180 g/m², con autoprotección mineral de color rojo. Según UNE-EN 13707.</t>
  </si>
  <si>
    <t xml:space="preserve">mt15acc020c</t>
  </si>
  <si>
    <t xml:space="preserve">m</t>
  </si>
  <si>
    <t xml:space="preserve">Perfil de chapa de acero galvanizado, espesor 0,8 mm, desarrollo 300 mm, y 2 pliegues.</t>
  </si>
  <si>
    <t xml:space="preserve">mt15sja020a</t>
  </si>
  <si>
    <t xml:space="preserve">Ud</t>
  </si>
  <si>
    <t xml:space="preserve">Cartucho de masilla de poliuretano, de 310 cm³.</t>
  </si>
  <si>
    <t xml:space="preserve">mt20vce020a</t>
  </si>
  <si>
    <t xml:space="preserve">m</t>
  </si>
  <si>
    <t xml:space="preserve">Vierteaguas cerámico de baldosín catalán, acabado mate, color rojo, en piezas de 11x24x1,2 cm, con goterón.</t>
  </si>
  <si>
    <t xml:space="preserve">mt09mcr070a</t>
  </si>
  <si>
    <t xml:space="preserve">kg</t>
  </si>
  <si>
    <t xml:space="preserve">Mortero de juntas cementoso con resistencia elevada a la abrasión y absorción de agua reducida, CG2, para junta abierta entre 3 y 15 mm, según UNE-EN 13888.</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</si>
  <si>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</si>
  <si>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</si>
  <si>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</si>
  <si>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</si>
  <si>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</si>
  <si>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</si>
  <si>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</si>
  <si>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</si>
  <si>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</si>
  <si>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</si>
  <si>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</si>
  <si>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</si>
  <si>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</si>
  <si>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</si>
  <si>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</si>
  <si>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</si>
  <si>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</si>
  <si>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</si>
  <si>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15,77€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</si>
  <si>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</si>
  <si>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</si>
  <si>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</si>
  <si>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</si>
  <si>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</si>
  <si>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771-1:2011/A1:2016</t>
  </si>
  <si>
    <t xml:space="preserve">2+/4</t>
  </si>
  <si>
    <t xml:space="preserve">Especificaciones de piezas para fábrica de albañilería. Parte 1: Piezas de arcilla cocida.</t>
  </si>
  <si>
    <t xml:space="preserve">UNE-EN 998-2:2012</t>
  </si>
  <si>
    <t xml:space="preserve">2+/4</t>
  </si>
  <si>
    <t xml:space="preserve">Especificaciones de los morteros para albañilería. Parte 2: Morteros para albañilería</t>
  </si>
  <si>
    <t xml:space="preserve">UNE-EN 13707:2005/A2:2010</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</si>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</sst>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31" customWidth="1"/>
    <col min="4" max="4" width="71.40" customWidth="1"/>
    <col min="5" max="5" width="3.57" customWidth="1"/>
    <col min="6" max="6" width="9.35" customWidth="1"/>
    <col min="7" max="7" width="4.76" customWidth="1"/>
    <col min="8" max="8" width="9.86" customWidth="1"/>
    <col min="9" max="9" width="8.84"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108.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24.00" thickBot="1" customHeight="1">
      <c r="A10" s="1" t="s">
        <v>12</v>
      </c>
      <c r="B10" s="1"/>
      <c r="C10" s="10" t="s">
        <v>13</v>
      </c>
      <c r="D10" s="1" t="s">
        <v>14</v>
      </c>
      <c r="E10" s="1"/>
      <c r="F10" s="11">
        <v>9</v>
      </c>
      <c r="G10" s="11"/>
      <c r="H10" s="12">
        <v>0.26</v>
      </c>
      <c r="I10" s="12">
        <f ca="1">ROUND(INDIRECT(ADDRESS(ROW()+(0), COLUMN()+(-3), 1))*INDIRECT(ADDRESS(ROW()+(0), COLUMN()+(-1), 1)), 2)</f>
        <v>2.34</v>
      </c>
    </row>
    <row r="11" spans="1:9" ht="24.00" thickBot="1" customHeight="1">
      <c r="A11" s="1" t="s">
        <v>15</v>
      </c>
      <c r="B11" s="1"/>
      <c r="C11" s="10" t="s">
        <v>16</v>
      </c>
      <c r="D11" s="1" t="s">
        <v>17</v>
      </c>
      <c r="E11" s="1"/>
      <c r="F11" s="11">
        <v>4</v>
      </c>
      <c r="G11" s="11"/>
      <c r="H11" s="12">
        <v>0.35</v>
      </c>
      <c r="I11" s="12">
        <f ca="1">ROUND(INDIRECT(ADDRESS(ROW()+(0), COLUMN()+(-3), 1))*INDIRECT(ADDRESS(ROW()+(0), COLUMN()+(-1), 1)), 2)</f>
        <v>1.4</v>
      </c>
    </row>
    <row r="12" spans="1:9" ht="13.50" thickBot="1" customHeight="1">
      <c r="A12" s="1" t="s">
        <v>18</v>
      </c>
      <c r="B12" s="1"/>
      <c r="C12" s="10" t="s">
        <v>19</v>
      </c>
      <c r="D12" s="1" t="s">
        <v>20</v>
      </c>
      <c r="E12" s="1"/>
      <c r="F12" s="11">
        <v>0.006</v>
      </c>
      <c r="G12" s="11"/>
      <c r="H12" s="12">
        <v>1.5</v>
      </c>
      <c r="I12" s="12">
        <f ca="1">ROUND(INDIRECT(ADDRESS(ROW()+(0), COLUMN()+(-3), 1))*INDIRECT(ADDRESS(ROW()+(0), COLUMN()+(-1), 1)), 2)</f>
        <v>0.01</v>
      </c>
    </row>
    <row r="13" spans="1:9" ht="24.00" thickBot="1" customHeight="1">
      <c r="A13" s="1" t="s">
        <v>21</v>
      </c>
      <c r="B13" s="1"/>
      <c r="C13" s="10" t="s">
        <v>22</v>
      </c>
      <c r="D13" s="1" t="s">
        <v>23</v>
      </c>
      <c r="E13" s="1"/>
      <c r="F13" s="11">
        <v>0.011</v>
      </c>
      <c r="G13" s="11"/>
      <c r="H13" s="12">
        <v>40.2</v>
      </c>
      <c r="I13" s="12">
        <f ca="1">ROUND(INDIRECT(ADDRESS(ROW()+(0), COLUMN()+(-3), 1))*INDIRECT(ADDRESS(ROW()+(0), COLUMN()+(-1), 1)), 2)</f>
        <v>0.44</v>
      </c>
    </row>
    <row r="14" spans="1:9" ht="24.00" thickBot="1" customHeight="1">
      <c r="A14" s="1" t="s">
        <v>24</v>
      </c>
      <c r="B14" s="1"/>
      <c r="C14" s="10" t="s">
        <v>25</v>
      </c>
      <c r="D14" s="1" t="s">
        <v>26</v>
      </c>
      <c r="E14" s="1"/>
      <c r="F14" s="11">
        <v>0.15</v>
      </c>
      <c r="G14" s="11"/>
      <c r="H14" s="12">
        <v>4.32</v>
      </c>
      <c r="I14" s="12">
        <f ca="1">ROUND(INDIRECT(ADDRESS(ROW()+(0), COLUMN()+(-3), 1))*INDIRECT(ADDRESS(ROW()+(0), COLUMN()+(-1), 1)), 2)</f>
        <v>0.65</v>
      </c>
    </row>
    <row r="15" spans="1:9" ht="45.00" thickBot="1" customHeight="1">
      <c r="A15" s="1" t="s">
        <v>27</v>
      </c>
      <c r="B15" s="1"/>
      <c r="C15" s="10" t="s">
        <v>28</v>
      </c>
      <c r="D15" s="1" t="s">
        <v>29</v>
      </c>
      <c r="E15" s="1"/>
      <c r="F15" s="11">
        <v>0.525</v>
      </c>
      <c r="G15" s="11"/>
      <c r="H15" s="12">
        <v>16.06</v>
      </c>
      <c r="I15" s="12">
        <f ca="1">ROUND(INDIRECT(ADDRESS(ROW()+(0), COLUMN()+(-3), 1))*INDIRECT(ADDRESS(ROW()+(0), COLUMN()+(-1), 1)), 2)</f>
        <v>8.43</v>
      </c>
    </row>
    <row r="16" spans="1:9" ht="34.50" thickBot="1" customHeight="1">
      <c r="A16" s="1" t="s">
        <v>30</v>
      </c>
      <c r="B16" s="1"/>
      <c r="C16" s="10" t="s">
        <v>31</v>
      </c>
      <c r="D16" s="1" t="s">
        <v>32</v>
      </c>
      <c r="E16" s="1"/>
      <c r="F16" s="11">
        <v>0.5</v>
      </c>
      <c r="G16" s="11"/>
      <c r="H16" s="12">
        <v>19.84</v>
      </c>
      <c r="I16" s="12">
        <f ca="1">ROUND(INDIRECT(ADDRESS(ROW()+(0), COLUMN()+(-3), 1))*INDIRECT(ADDRESS(ROW()+(0), COLUMN()+(-1), 1)), 2)</f>
        <v>9.92</v>
      </c>
    </row>
    <row r="17" spans="1:9" ht="13.50" thickBot="1" customHeight="1">
      <c r="A17" s="1" t="s">
        <v>33</v>
      </c>
      <c r="B17" s="1"/>
      <c r="C17" s="10" t="s">
        <v>34</v>
      </c>
      <c r="D17" s="1" t="s">
        <v>35</v>
      </c>
      <c r="E17" s="1"/>
      <c r="F17" s="11">
        <v>1</v>
      </c>
      <c r="G17" s="11"/>
      <c r="H17" s="12">
        <v>2.91</v>
      </c>
      <c r="I17" s="12">
        <f ca="1">ROUND(INDIRECT(ADDRESS(ROW()+(0), COLUMN()+(-3), 1))*INDIRECT(ADDRESS(ROW()+(0), COLUMN()+(-1), 1)), 2)</f>
        <v>2.91</v>
      </c>
    </row>
    <row r="18" spans="1:9" ht="13.50" thickBot="1" customHeight="1">
      <c r="A18" s="1" t="s">
        <v>36</v>
      </c>
      <c r="B18" s="1"/>
      <c r="C18" s="10" t="s">
        <v>37</v>
      </c>
      <c r="D18" s="1" t="s">
        <v>38</v>
      </c>
      <c r="E18" s="1"/>
      <c r="F18" s="11">
        <v>0.17</v>
      </c>
      <c r="G18" s="11"/>
      <c r="H18" s="12">
        <v>7.01</v>
      </c>
      <c r="I18" s="12">
        <f ca="1">ROUND(INDIRECT(ADDRESS(ROW()+(0), COLUMN()+(-3), 1))*INDIRECT(ADDRESS(ROW()+(0), COLUMN()+(-1), 1)), 2)</f>
        <v>1.19</v>
      </c>
    </row>
    <row r="19" spans="1:9" ht="24.00" thickBot="1" customHeight="1">
      <c r="A19" s="1" t="s">
        <v>39</v>
      </c>
      <c r="B19" s="1"/>
      <c r="C19" s="10" t="s">
        <v>40</v>
      </c>
      <c r="D19" s="1" t="s">
        <v>41</v>
      </c>
      <c r="E19" s="1"/>
      <c r="F19" s="11">
        <v>1</v>
      </c>
      <c r="G19" s="11"/>
      <c r="H19" s="12">
        <v>3.76</v>
      </c>
      <c r="I19" s="12">
        <f ca="1">ROUND(INDIRECT(ADDRESS(ROW()+(0), COLUMN()+(-3), 1))*INDIRECT(ADDRESS(ROW()+(0), COLUMN()+(-1), 1)), 2)</f>
        <v>3.76</v>
      </c>
    </row>
    <row r="20" spans="1:9" ht="24.00" thickBot="1" customHeight="1">
      <c r="A20" s="1" t="s">
        <v>42</v>
      </c>
      <c r="B20" s="1"/>
      <c r="C20" s="10" t="s">
        <v>43</v>
      </c>
      <c r="D20" s="1" t="s">
        <v>44</v>
      </c>
      <c r="E20" s="1"/>
      <c r="F20" s="13">
        <v>0.164</v>
      </c>
      <c r="G20" s="13"/>
      <c r="H20" s="14">
        <v>0.99</v>
      </c>
      <c r="I20" s="14">
        <f ca="1">ROUND(INDIRECT(ADDRESS(ROW()+(0), COLUMN()+(-3), 1))*INDIRECT(ADDRESS(ROW()+(0), COLUMN()+(-1), 1)), 2)</f>
        <v>0.16</v>
      </c>
    </row>
    <row r="21" spans="1:9" ht="13.50" thickBot="1" customHeight="1">
      <c r="A21" s="15"/>
      <c r="B21" s="15"/>
      <c r="C21" s="15"/>
      <c r="D21" s="15"/>
      <c r="E21" s="15"/>
      <c r="F21" s="9" t="s">
        <v>45</v>
      </c>
      <c r="G21" s="9"/>
      <c r="H21" s="9"/>
      <c r="I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31.21</v>
      </c>
    </row>
    <row r="22" spans="1:9" ht="13.50" thickBot="1" customHeight="1">
      <c r="A22" s="15">
        <v>2</v>
      </c>
      <c r="B22" s="15"/>
      <c r="C22" s="15"/>
      <c r="D22" s="18" t="s">
        <v>46</v>
      </c>
      <c r="E22" s="18"/>
      <c r="F22" s="18"/>
      <c r="G22" s="18"/>
      <c r="H22" s="15"/>
      <c r="I22" s="15"/>
    </row>
    <row r="23" spans="1:9" ht="13.50" thickBot="1" customHeight="1">
      <c r="A23" s="1" t="s">
        <v>47</v>
      </c>
      <c r="B23" s="1"/>
      <c r="C23" s="10" t="s">
        <v>48</v>
      </c>
      <c r="D23" s="1" t="s">
        <v>49</v>
      </c>
      <c r="E23" s="1"/>
      <c r="F23" s="11">
        <v>0.18</v>
      </c>
      <c r="G23" s="11"/>
      <c r="H23" s="12">
        <v>19.93</v>
      </c>
      <c r="I23" s="12">
        <f ca="1">ROUND(INDIRECT(ADDRESS(ROW()+(0), COLUMN()+(-3), 1))*INDIRECT(ADDRESS(ROW()+(0), COLUMN()+(-1), 1)), 2)</f>
        <v>3.59</v>
      </c>
    </row>
    <row r="24" spans="1:9" ht="13.50" thickBot="1" customHeight="1">
      <c r="A24" s="1" t="s">
        <v>50</v>
      </c>
      <c r="B24" s="1"/>
      <c r="C24" s="10" t="s">
        <v>51</v>
      </c>
      <c r="D24" s="1" t="s">
        <v>52</v>
      </c>
      <c r="E24" s="1"/>
      <c r="F24" s="11">
        <v>0.18</v>
      </c>
      <c r="G24" s="11"/>
      <c r="H24" s="12">
        <v>18.92</v>
      </c>
      <c r="I24" s="12">
        <f ca="1">ROUND(INDIRECT(ADDRESS(ROW()+(0), COLUMN()+(-3), 1))*INDIRECT(ADDRESS(ROW()+(0), COLUMN()+(-1), 1)), 2)</f>
        <v>3.41</v>
      </c>
    </row>
    <row r="25" spans="1:9" ht="13.50" thickBot="1" customHeight="1">
      <c r="A25" s="1" t="s">
        <v>53</v>
      </c>
      <c r="B25" s="1"/>
      <c r="C25" s="10" t="s">
        <v>54</v>
      </c>
      <c r="D25" s="1" t="s">
        <v>55</v>
      </c>
      <c r="E25" s="1"/>
      <c r="F25" s="11">
        <v>0.419</v>
      </c>
      <c r="G25" s="11"/>
      <c r="H25" s="12">
        <v>19.93</v>
      </c>
      <c r="I25" s="12">
        <f ca="1">ROUND(INDIRECT(ADDRESS(ROW()+(0), COLUMN()+(-3), 1))*INDIRECT(ADDRESS(ROW()+(0), COLUMN()+(-1), 1)), 2)</f>
        <v>8.35</v>
      </c>
    </row>
    <row r="26" spans="1:9" ht="13.50" thickBot="1" customHeight="1">
      <c r="A26" s="1" t="s">
        <v>56</v>
      </c>
      <c r="B26" s="1"/>
      <c r="C26" s="10" t="s">
        <v>57</v>
      </c>
      <c r="D26" s="1" t="s">
        <v>58</v>
      </c>
      <c r="E26" s="1"/>
      <c r="F26" s="13">
        <v>0.464</v>
      </c>
      <c r="G26" s="13"/>
      <c r="H26" s="14">
        <v>18.69</v>
      </c>
      <c r="I26" s="14">
        <f ca="1">ROUND(INDIRECT(ADDRESS(ROW()+(0), COLUMN()+(-3), 1))*INDIRECT(ADDRESS(ROW()+(0), COLUMN()+(-1), 1)), 2)</f>
        <v>8.67</v>
      </c>
    </row>
    <row r="27" spans="1:9" ht="13.50" thickBot="1" customHeight="1">
      <c r="A27" s="15"/>
      <c r="B27" s="15"/>
      <c r="C27" s="15"/>
      <c r="D27" s="15"/>
      <c r="E27" s="15"/>
      <c r="F27" s="9" t="s">
        <v>59</v>
      </c>
      <c r="G27" s="9"/>
      <c r="H27" s="9"/>
      <c r="I27" s="17">
        <f ca="1">ROUND(SUM(INDIRECT(ADDRESS(ROW()+(-1), COLUMN()+(0), 1)),INDIRECT(ADDRESS(ROW()+(-2), COLUMN()+(0), 1)),INDIRECT(ADDRESS(ROW()+(-3), COLUMN()+(0), 1)),INDIRECT(ADDRESS(ROW()+(-4), COLUMN()+(0), 1))), 2)</f>
        <v>24.02</v>
      </c>
    </row>
    <row r="28" spans="1:9" ht="13.50" thickBot="1" customHeight="1">
      <c r="A28" s="15">
        <v>3</v>
      </c>
      <c r="B28" s="15"/>
      <c r="C28" s="15"/>
      <c r="D28" s="18" t="s">
        <v>60</v>
      </c>
      <c r="E28" s="18"/>
      <c r="F28" s="18"/>
      <c r="G28" s="18"/>
      <c r="H28" s="15"/>
      <c r="I28" s="15"/>
    </row>
    <row r="29" spans="1:9" ht="13.50" thickBot="1" customHeight="1">
      <c r="A29" s="19"/>
      <c r="B29" s="19"/>
      <c r="C29" s="20" t="s">
        <v>61</v>
      </c>
      <c r="D29" s="19" t="s">
        <v>62</v>
      </c>
      <c r="E29" s="19"/>
      <c r="F29" s="13">
        <v>2</v>
      </c>
      <c r="G29" s="13"/>
      <c r="H29" s="14">
        <f ca="1">ROUND(SUM(INDIRECT(ADDRESS(ROW()+(-2), COLUMN()+(1), 1)),INDIRECT(ADDRESS(ROW()+(-8), COLUMN()+(1), 1))), 2)</f>
        <v>55.23</v>
      </c>
      <c r="I29" s="14">
        <f ca="1">ROUND(INDIRECT(ADDRESS(ROW()+(0), COLUMN()+(-3), 1))*INDIRECT(ADDRESS(ROW()+(0), COLUMN()+(-1), 1))/100, 2)</f>
        <v>1.1</v>
      </c>
    </row>
    <row r="30" spans="1:9" ht="13.50" thickBot="1" customHeight="1">
      <c r="A30" s="21" t="s">
        <v>63</v>
      </c>
      <c r="B30" s="21"/>
      <c r="C30" s="22"/>
      <c r="D30" s="23"/>
      <c r="E30" s="23"/>
      <c r="F30" s="24" t="s">
        <v>64</v>
      </c>
      <c r="G30" s="24"/>
      <c r="H30" s="25"/>
      <c r="I30" s="26">
        <f ca="1">ROUND(SUM(INDIRECT(ADDRESS(ROW()+(-1), COLUMN()+(0), 1)),INDIRECT(ADDRESS(ROW()+(-3), COLUMN()+(0), 1)),INDIRECT(ADDRESS(ROW()+(-9), COLUMN()+(0), 1))), 2)</f>
        <v>56.33</v>
      </c>
    </row>
    <row r="33" spans="1:9" ht="13.50" thickBot="1" customHeight="1">
      <c r="A33" s="27" t="s">
        <v>65</v>
      </c>
      <c r="B33" s="27"/>
      <c r="C33" s="27"/>
      <c r="D33" s="27"/>
      <c r="E33" s="27" t="s">
        <v>66</v>
      </c>
      <c r="F33" s="27"/>
      <c r="G33" s="27" t="s">
        <v>67</v>
      </c>
      <c r="H33" s="27"/>
      <c r="I33" s="27" t="s">
        <v>68</v>
      </c>
    </row>
    <row r="34" spans="1:9" ht="13.50" thickBot="1" customHeight="1">
      <c r="A34" s="28" t="s">
        <v>69</v>
      </c>
      <c r="B34" s="28"/>
      <c r="C34" s="28"/>
      <c r="D34" s="28"/>
      <c r="E34" s="29">
        <v>1.06202e+006</v>
      </c>
      <c r="F34" s="29"/>
      <c r="G34" s="29">
        <v>1.06202e+006</v>
      </c>
      <c r="H34" s="29"/>
      <c r="I34" s="29" t="s">
        <v>70</v>
      </c>
    </row>
    <row r="35" spans="1:9" ht="13.50" thickBot="1" customHeight="1">
      <c r="A35" s="30" t="s">
        <v>71</v>
      </c>
      <c r="B35" s="30"/>
      <c r="C35" s="30"/>
      <c r="D35" s="30"/>
      <c r="E35" s="31"/>
      <c r="F35" s="31"/>
      <c r="G35" s="31"/>
      <c r="H35" s="31"/>
      <c r="I35" s="31"/>
    </row>
    <row r="36" spans="1:9" ht="13.50" thickBot="1" customHeight="1">
      <c r="A36" s="28" t="s">
        <v>72</v>
      </c>
      <c r="B36" s="28"/>
      <c r="C36" s="28"/>
      <c r="D36" s="28"/>
      <c r="E36" s="29">
        <v>162011</v>
      </c>
      <c r="F36" s="29"/>
      <c r="G36" s="29">
        <v>162012</v>
      </c>
      <c r="H36" s="29"/>
      <c r="I36" s="29" t="s">
        <v>73</v>
      </c>
    </row>
    <row r="37" spans="1:9" ht="13.50" thickBot="1" customHeight="1">
      <c r="A37" s="30" t="s">
        <v>74</v>
      </c>
      <c r="B37" s="30"/>
      <c r="C37" s="30"/>
      <c r="D37" s="30"/>
      <c r="E37" s="31"/>
      <c r="F37" s="31"/>
      <c r="G37" s="31"/>
      <c r="H37" s="31"/>
      <c r="I37" s="31"/>
    </row>
    <row r="38" spans="1:9" ht="13.50" thickBot="1" customHeight="1">
      <c r="A38" s="28" t="s">
        <v>75</v>
      </c>
      <c r="B38" s="28"/>
      <c r="C38" s="28"/>
      <c r="D38" s="28"/>
      <c r="E38" s="29">
        <v>142010</v>
      </c>
      <c r="F38" s="29"/>
      <c r="G38" s="29">
        <v>1.10201e+006</v>
      </c>
      <c r="H38" s="29"/>
      <c r="I38" s="29" t="s">
        <v>76</v>
      </c>
    </row>
    <row r="39" spans="1:9" ht="24.00" thickBot="1" customHeight="1">
      <c r="A39" s="30" t="s">
        <v>77</v>
      </c>
      <c r="B39" s="30"/>
      <c r="C39" s="30"/>
      <c r="D39" s="30"/>
      <c r="E39" s="31"/>
      <c r="F39" s="31"/>
      <c r="G39" s="31"/>
      <c r="H39" s="31"/>
      <c r="I39" s="31"/>
    </row>
    <row r="42" spans="1:1" ht="33.75" thickBot="1" customHeight="1">
      <c r="A42" s="1" t="s">
        <v>78</v>
      </c>
      <c r="B42" s="1"/>
      <c r="C42" s="1"/>
      <c r="D42" s="1"/>
      <c r="E42" s="1"/>
      <c r="F42" s="1"/>
      <c r="G42" s="1"/>
      <c r="H42" s="1"/>
      <c r="I42" s="1"/>
    </row>
    <row r="43" spans="1:1" ht="33.75" thickBot="1" customHeight="1">
      <c r="A43" s="1" t="s">
        <v>79</v>
      </c>
      <c r="B43" s="1"/>
      <c r="C43" s="1"/>
      <c r="D43" s="1"/>
      <c r="E43" s="1"/>
      <c r="F43" s="1"/>
      <c r="G43" s="1"/>
      <c r="H43" s="1"/>
      <c r="I43" s="1"/>
    </row>
    <row r="44" spans="1:1" ht="33.75" thickBot="1" customHeight="1">
      <c r="A44" s="1" t="s">
        <v>80</v>
      </c>
      <c r="B44" s="1"/>
      <c r="C44" s="1"/>
      <c r="D44" s="1"/>
      <c r="E44" s="1"/>
      <c r="F44" s="1"/>
      <c r="G44" s="1"/>
      <c r="H44" s="1"/>
      <c r="I44" s="1"/>
    </row>
  </sheetData>
  <mergeCells count="89">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G14"/>
    <mergeCell ref="A15:B15"/>
    <mergeCell ref="D15:E15"/>
    <mergeCell ref="F15:G15"/>
    <mergeCell ref="A16:B16"/>
    <mergeCell ref="D16:E16"/>
    <mergeCell ref="F16:G16"/>
    <mergeCell ref="A17:B17"/>
    <mergeCell ref="D17:E17"/>
    <mergeCell ref="F17:G17"/>
    <mergeCell ref="A18:B18"/>
    <mergeCell ref="D18:E18"/>
    <mergeCell ref="F18:G18"/>
    <mergeCell ref="A19:B19"/>
    <mergeCell ref="D19:E19"/>
    <mergeCell ref="F19:G19"/>
    <mergeCell ref="A20:B20"/>
    <mergeCell ref="D20:E20"/>
    <mergeCell ref="F20:G20"/>
    <mergeCell ref="A21:B21"/>
    <mergeCell ref="D21:E21"/>
    <mergeCell ref="F21:H21"/>
    <mergeCell ref="A22:B22"/>
    <mergeCell ref="D22:G22"/>
    <mergeCell ref="A23:B23"/>
    <mergeCell ref="D23:E23"/>
    <mergeCell ref="F23:G23"/>
    <mergeCell ref="A24:B24"/>
    <mergeCell ref="D24:E24"/>
    <mergeCell ref="F24:G24"/>
    <mergeCell ref="A25:B25"/>
    <mergeCell ref="D25:E25"/>
    <mergeCell ref="F25:G25"/>
    <mergeCell ref="A26:B26"/>
    <mergeCell ref="D26:E26"/>
    <mergeCell ref="F26:G26"/>
    <mergeCell ref="A27:B27"/>
    <mergeCell ref="D27:E27"/>
    <mergeCell ref="F27:H27"/>
    <mergeCell ref="A28:B28"/>
    <mergeCell ref="D28:G28"/>
    <mergeCell ref="A29:B29"/>
    <mergeCell ref="D29:E29"/>
    <mergeCell ref="F29:G29"/>
    <mergeCell ref="A30:E30"/>
    <mergeCell ref="F30:H30"/>
    <mergeCell ref="A33:D33"/>
    <mergeCell ref="E33:F33"/>
    <mergeCell ref="G33:H33"/>
    <mergeCell ref="A34:D34"/>
    <mergeCell ref="E34:F35"/>
    <mergeCell ref="G34:H35"/>
    <mergeCell ref="I34:I35"/>
    <mergeCell ref="A35:D35"/>
    <mergeCell ref="A36:D36"/>
    <mergeCell ref="E36:F37"/>
    <mergeCell ref="G36:H37"/>
    <mergeCell ref="I36:I37"/>
    <mergeCell ref="A37:D37"/>
    <mergeCell ref="A38:D38"/>
    <mergeCell ref="E38:F39"/>
    <mergeCell ref="G38:H39"/>
    <mergeCell ref="I38:I39"/>
    <mergeCell ref="A39:D39"/>
    <mergeCell ref="A42:I42"/>
    <mergeCell ref="A43:I43"/>
    <mergeCell ref="A44:I44"/>
  </mergeCells>
  <pageMargins left="0.147638" right="0.147638" top="0.206693" bottom="0.206693" header="0.0" footer="0.0"/>
  <pageSetup paperSize="9" orientation="portrait"/>
  <rowBreaks count="0" manualBreakCount="0">
    </rowBreaks>
</worksheet>
</file>