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<sst xmlns="http://schemas.openxmlformats.org/spreadsheetml/2006/main" count="47" uniqueCount="47">
  <si>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</si>
  <si>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RAM010</t>
  </si>
  <si>
    <t xml:space="preserve">m²</t>
  </si>
  <si>
    <t xml:space="preserve">Revestimiento interior con plaquetas de ladrillo cerámico cara vista montadas sobre una malla. Colocación en capa fina.</t>
  </si>
  <si>
    <r>
      <rPr>
        <sz val="8.25"/>
        <color rgb="FF000000"/>
        <rFont val="Arial"/>
        <family val="2"/>
      </rPr>
      <t xml:space="preserve">Revestimiento interior con plaquetas de ladrillo cerámico cara vista macizo de elaboración mecánica, de 230x37x15 mm, color blanco montadas sobre una malla de 600x250 mm. SOPORTE: paramento de hormigón, vertical, de hasta 3 m de altura. COLOCACIÓN: en capa fina con adhesivo cementoso mejorado, C2 TE, según UNE-EN 12004, con deslizamiento reducido y tiempo abierto ampliado. REJUNTADO: con mortero de cemento, industrial, M-7,5,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</si>
  <si>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</si>
  <si>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</si>
  <si>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</si>
  <si>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</si>
  <si>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</si>
  <si>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</si>
  <si>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</si>
  <si>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mt09mcp100d</t>
  </si>
  <si>
    <t xml:space="preserve">kg</t>
  </si>
  <si>
    <t xml:space="preserve">Adhesivo cementoso mejorado, C2 TE, según UNE-EN 12004, con deslizamiento reducido y tiempo abierto ampliado, color blanco, a base de cemento de alta resistencia, áridos seleccionados, aditivos y resinas sintéticas, para la colocación en capa fina de todo tipo de piezas cerámicas en paramentos verticales interiores y pavimentos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</si>
  <si>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</si>
  <si>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</si>
  <si>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 según UNE-EN 771-1.</t>
  </si>
  <si>
    <t xml:space="preserve">mt09mif010pa</t>
  </si>
  <si>
    <t xml:space="preserve">t</t>
  </si>
  <si>
    <t xml:space="preserve">Mortero industrial para albañilería, de cemento, color blanco, categoría M-7,5 (resistencia a compresión 7,5 N/mm²), suministrado en sacos, según UNE-EN 998-2.</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</si>
  <si>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</si>
  <si>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</si>
  <si>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</si>
  <si>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</si>
  <si>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</si>
  <si>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</si>
  <si>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</si>
  <si>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</si>
  <si>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</si>
  <si>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</si>
  <si>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</si>
  <si>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</si>
  <si>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12,09€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</si>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</sst>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4</v>
      </c>
      <c r="H10" s="11"/>
      <c r="I10" s="12">
        <v>0.51</v>
      </c>
      <c r="J10" s="12">
        <f ca="1">ROUND(INDIRECT(ADDRESS(ROW()+(0), COLUMN()+(-3), 1))*INDIRECT(ADDRESS(ROW()+(0), COLUMN()+(-1), 1)), 2)</f>
        <v>2.04</v>
      </c>
    </row>
    <row r="11" spans="1:10" ht="34.50" thickBot="1" customHeight="1">
      <c r="A11" s="1" t="s">
        <v>15</v>
      </c>
      <c r="B11" s="1"/>
      <c r="C11" s="10" t="s">
        <v>16</v>
      </c>
      <c r="D11" s="10"/>
      <c r="E11" s="1" t="s">
        <v>17</v>
      </c>
      <c r="F11" s="1"/>
      <c r="G11" s="11">
        <v>1.05</v>
      </c>
      <c r="H11" s="11"/>
      <c r="I11" s="12">
        <v>34.82</v>
      </c>
      <c r="J11" s="12">
        <f ca="1">ROUND(INDIRECT(ADDRESS(ROW()+(0), COLUMN()+(-3), 1))*INDIRECT(ADDRESS(ROW()+(0), COLUMN()+(-1), 1)), 2)</f>
        <v>36.56</v>
      </c>
    </row>
    <row r="12" spans="1:10" ht="24.00" thickBot="1" customHeight="1">
      <c r="A12" s="1" t="s">
        <v>18</v>
      </c>
      <c r="B12" s="1"/>
      <c r="C12" s="10" t="s">
        <v>19</v>
      </c>
      <c r="D12" s="10"/>
      <c r="E12" s="1" t="s">
        <v>20</v>
      </c>
      <c r="F12" s="1"/>
      <c r="G12" s="13">
        <v>0.01</v>
      </c>
      <c r="H12" s="13"/>
      <c r="I12" s="14">
        <v>81.97</v>
      </c>
      <c r="J12" s="14">
        <f ca="1">ROUND(INDIRECT(ADDRESS(ROW()+(0), COLUMN()+(-3), 1))*INDIRECT(ADDRESS(ROW()+(0), COLUMN()+(-1), 1)), 2)</f>
        <v>0.82</v>
      </c>
    </row>
    <row r="13" spans="1:10" ht="13.50" thickBot="1" customHeight="1">
      <c r="A13" s="15"/>
      <c r="B13" s="15"/>
      <c r="C13" s="15"/>
      <c r="D13" s="15"/>
      <c r="E13" s="15"/>
      <c r="F13" s="15"/>
      <c r="G13" s="9" t="s">
        <v>21</v>
      </c>
      <c r="H13" s="9"/>
      <c r="I13" s="9"/>
      <c r="J13" s="17">
        <f ca="1">ROUND(SUM(INDIRECT(ADDRESS(ROW()+(-1), COLUMN()+(0), 1)),INDIRECT(ADDRESS(ROW()+(-2), COLUMN()+(0), 1)),INDIRECT(ADDRESS(ROW()+(-3), COLUMN()+(0), 1))), 2)</f>
        <v>39.42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v>
      </c>
      <c r="H15" s="11"/>
      <c r="I15" s="12">
        <v>23.1</v>
      </c>
      <c r="J15" s="12">
        <f ca="1">ROUND(INDIRECT(ADDRESS(ROW()+(0), COLUMN()+(-3), 1))*INDIRECT(ADDRESS(ROW()+(0), COLUMN()+(-1), 1)), 2)</f>
        <v>11.55</v>
      </c>
    </row>
    <row r="16" spans="1:10" ht="13.50" thickBot="1" customHeight="1">
      <c r="A16" s="1" t="s">
        <v>26</v>
      </c>
      <c r="B16" s="1"/>
      <c r="C16" s="10" t="s">
        <v>27</v>
      </c>
      <c r="D16" s="10"/>
      <c r="E16" s="1" t="s">
        <v>28</v>
      </c>
      <c r="F16" s="1"/>
      <c r="G16" s="13">
        <v>0.25</v>
      </c>
      <c r="H16" s="13"/>
      <c r="I16" s="14">
        <v>21.94</v>
      </c>
      <c r="J16" s="14">
        <f ca="1">ROUND(INDIRECT(ADDRESS(ROW()+(0), COLUMN()+(-3), 1))*INDIRECT(ADDRESS(ROW()+(0), COLUMN()+(-1), 1)), 2)</f>
        <v>5.49</v>
      </c>
    </row>
    <row r="17" spans="1:10" ht="13.50" thickBot="1" customHeight="1">
      <c r="A17" s="15"/>
      <c r="B17" s="15"/>
      <c r="C17" s="15"/>
      <c r="D17" s="15"/>
      <c r="E17" s="15"/>
      <c r="F17" s="15"/>
      <c r="G17" s="9" t="s">
        <v>29</v>
      </c>
      <c r="H17" s="9"/>
      <c r="I17" s="9"/>
      <c r="J17" s="17">
        <f ca="1">ROUND(SUM(INDIRECT(ADDRESS(ROW()+(-1), COLUMN()+(0), 1)),INDIRECT(ADDRESS(ROW()+(-2), COLUMN()+(0), 1))), 2)</f>
        <v>17.04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56.46</v>
      </c>
      <c r="J19" s="14">
        <f ca="1">ROUND(INDIRECT(ADDRESS(ROW()+(0), COLUMN()+(-3), 1))*INDIRECT(ADDRESS(ROW()+(0), COLUMN()+(-1), 1))/100, 2)</f>
        <v>1.13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57.59</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1.18202e+06</v>
      </c>
      <c r="G26" s="29"/>
      <c r="H26" s="29">
        <v>1.18202e+06</v>
      </c>
      <c r="I26" s="29"/>
      <c r="J26" s="29" t="s">
        <v>42</v>
      </c>
    </row>
    <row r="27" spans="1:10" ht="13.5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