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<sst xmlns="http://schemas.openxmlformats.org/spreadsheetml/2006/main" count="50" uniqueCount="50">
  <si>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</si>
  <si>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RAP340</t>
  </si>
  <si>
    <t xml:space="preserve">m²</t>
  </si>
  <si>
    <t xml:space="preserve">Revestimiento exterior con piezas de piedra natural. Colocación con grapas de anclaje.</t>
  </si>
  <si>
    <r>
      <rPr>
        <sz val="8.25"/>
        <color rgb="FF000000"/>
        <rFont val="Arial"/>
        <family val="2"/>
      </rPr>
      <t xml:space="preserve">Revestimiento exterior con piezas de granito, procedente de España, Albero, 40x40x2 cm, acabado pulido. SOPORTE: paramento de fábrica de piezas con huecos, vertical, de hasta 3 m de altura. COLOCACIÓN: con grapas embebidas en la fábrica con adhesivo cementoso. REJUNTADO: con mortero de juntas cementoso mejorado, con absorción de agua reducida y resistencia elevada a la abrasión tipo CG 2 W A, color blanco, en juntas de 3 mm de espesor. Incluso separadores de PVC, para juntas horizontales.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</si>
  <si>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</si>
  <si>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</si>
  <si>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</si>
  <si>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</si>
  <si>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</si>
  <si>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</si>
  <si>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</si>
  <si>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mt18bgn010jaa</t>
  </si>
  <si>
    <t xml:space="preserve">m²</t>
  </si>
  <si>
    <t xml:space="preserve">Piezas de granito, procedente de España, Albero, 40x40x2 cm, acabado pulido, densidad 2650 kg/m³, según UNE-EN 1936, resistencia a compresión 100 MPa, según UNE-EN 1926, resistencia a flexión 11 MPa, según UNE-EN 12372, absorción de agua por capilaridad menor de 5 kg/m² min½, según UNE-EN 1925, coeficiente de absorción de agua &lt;= 0,3%, según UNE-EN 13755, Euroclase A1 de reacción al fuego, según Comisión 96/603/EC, carga de rotura superior a 2,5 kN; según UNE-EN 1469.</t>
  </si>
  <si>
    <t xml:space="preserve">mt18acc040a</t>
  </si>
  <si>
    <t xml:space="preserve">Ud</t>
  </si>
  <si>
    <t xml:space="preserve">Separadores de PVC, para juntas horizontales en paramentos de piedra natural.</t>
  </si>
  <si>
    <t xml:space="preserve">mt19pes040f</t>
  </si>
  <si>
    <t xml:space="preserve">Ud</t>
  </si>
  <si>
    <t xml:space="preserve">Grapa de anclaje, de acero inoxidable AISI 304 de 1,2 mm de espesor y de 100 mm de longitud, para fijación oculta de piezas de piedra natural en paramentos verticales.</t>
  </si>
  <si>
    <t xml:space="preserve">mt09mcp100d</t>
  </si>
  <si>
    <t xml:space="preserve">kg</t>
  </si>
  <si>
    <t xml:space="preserve">Adhesivo cementoso mejorado, C2 TE, según UNE-EN 12004, con deslizamiento reducido y tiempo abierto ampliado, color blanco, a base de cemento de alta resistencia, áridos seleccionados, aditivos y resinas sintéticas, para la colocación en capa fina de todo tipo de piezas cerámicas en paramentos verticales interiores y pavimentos interiores y exteriores.</t>
  </si>
  <si>
    <t xml:space="preserve">mt09mcp020dB</t>
  </si>
  <si>
    <t xml:space="preserve">kg</t>
  </si>
  <si>
    <t xml:space="preserve">Mortero de juntas cementoso mejorado, con absorción de agua reducida y resistencia elevada a la abrasión, tipo CG2 W A, según UNE-EN 13888, color blanco, para juntas de 2 a 20 mm, a base de aglomerantes especiales, áridos seleccionados, aditivos especiales, fibras, resinas sintéticas y pigmentos, con efecto antimoho, antiverdín y preventivo de las eflorescencias, hidrorrepelente, de fraguado y endurecimiento rápido, especial para rejuntado de todo tipo de piezas cerámicas y piedras naturales en zonas de proliferación de microorganismos.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</si>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</sst>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14" customWidth="1"/>
    <col min="4" max="4" width="70.72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66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46.87</v>
      </c>
      <c r="I10" s="12">
        <f ca="1">ROUND(INDIRECT(ADDRESS(ROW()+(0), COLUMN()+(-3), 1))*INDIRECT(ADDRESS(ROW()+(0), COLUMN()+(-1), 1)), 2)</f>
        <v>49.21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8</v>
      </c>
      <c r="G11" s="11"/>
      <c r="H11" s="12">
        <v>0.02</v>
      </c>
      <c r="I11" s="12">
        <f ca="1">ROUND(INDIRECT(ADDRESS(ROW()+(0), COLUMN()+(-3), 1))*INDIRECT(ADDRESS(ROW()+(0), COLUMN()+(-1), 1)), 2)</f>
        <v>0.16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16</v>
      </c>
      <c r="G12" s="11"/>
      <c r="H12" s="12">
        <v>0.44</v>
      </c>
      <c r="I12" s="12">
        <f ca="1">ROUND(INDIRECT(ADDRESS(ROW()+(0), COLUMN()+(-3), 1))*INDIRECT(ADDRESS(ROW()+(0), COLUMN()+(-1), 1)), 2)</f>
        <v>7.04</v>
      </c>
    </row>
    <row r="13" spans="1:9" ht="55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0.24</v>
      </c>
      <c r="G13" s="11"/>
      <c r="H13" s="12">
        <v>0.5</v>
      </c>
      <c r="I13" s="12">
        <f ca="1">ROUND(INDIRECT(ADDRESS(ROW()+(0), COLUMN()+(-3), 1))*INDIRECT(ADDRESS(ROW()+(0), COLUMN()+(-1), 1)), 2)</f>
        <v>0.12</v>
      </c>
    </row>
    <row r="14" spans="1:9" ht="76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3">
        <v>0.51</v>
      </c>
      <c r="G14" s="13"/>
      <c r="H14" s="14">
        <v>2.72</v>
      </c>
      <c r="I14" s="14">
        <f ca="1">ROUND(INDIRECT(ADDRESS(ROW()+(0), COLUMN()+(-3), 1))*INDIRECT(ADDRESS(ROW()+(0), COLUMN()+(-1), 1)), 2)</f>
        <v>1.39</v>
      </c>
    </row>
    <row r="15" spans="1:9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57.92</v>
      </c>
    </row>
    <row r="16" spans="1:9" ht="13.50" thickBot="1" customHeight="1">
      <c r="A16" s="15">
        <v>2</v>
      </c>
      <c r="B16" s="15"/>
      <c r="C16" s="15"/>
      <c r="D16" s="18" t="s">
        <v>28</v>
      </c>
      <c r="E16" s="18"/>
      <c r="F16" s="18"/>
      <c r="G16" s="18"/>
      <c r="H16" s="15"/>
      <c r="I16" s="15"/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1">
        <v>0.189</v>
      </c>
      <c r="G17" s="11"/>
      <c r="H17" s="12">
        <v>22.13</v>
      </c>
      <c r="I17" s="12">
        <f ca="1">ROUND(INDIRECT(ADDRESS(ROW()+(0), COLUMN()+(-3), 1))*INDIRECT(ADDRESS(ROW()+(0), COLUMN()+(-1), 1)), 2)</f>
        <v>4.18</v>
      </c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3">
        <v>0.189</v>
      </c>
      <c r="G18" s="13"/>
      <c r="H18" s="14">
        <v>21.02</v>
      </c>
      <c r="I18" s="14">
        <f ca="1">ROUND(INDIRECT(ADDRESS(ROW()+(0), COLUMN()+(-3), 1))*INDIRECT(ADDRESS(ROW()+(0), COLUMN()+(-1), 1)), 2)</f>
        <v>3.97</v>
      </c>
    </row>
    <row r="19" spans="1:9" ht="13.50" thickBot="1" customHeight="1">
      <c r="A19" s="15"/>
      <c r="B19" s="15"/>
      <c r="C19" s="15"/>
      <c r="D19" s="15"/>
      <c r="E19" s="15"/>
      <c r="F19" s="9" t="s">
        <v>35</v>
      </c>
      <c r="G19" s="9"/>
      <c r="H19" s="9"/>
      <c r="I19" s="17">
        <f ca="1">ROUND(SUM(INDIRECT(ADDRESS(ROW()+(-1), COLUMN()+(0), 1)),INDIRECT(ADDRESS(ROW()+(-2), COLUMN()+(0), 1))), 2)</f>
        <v>8.15</v>
      </c>
    </row>
    <row r="20" spans="1:9" ht="13.50" thickBot="1" customHeight="1">
      <c r="A20" s="15">
        <v>3</v>
      </c>
      <c r="B20" s="15"/>
      <c r="C20" s="15"/>
      <c r="D20" s="18" t="s">
        <v>36</v>
      </c>
      <c r="E20" s="18"/>
      <c r="F20" s="18"/>
      <c r="G20" s="18"/>
      <c r="H20" s="15"/>
      <c r="I20" s="15"/>
    </row>
    <row r="21" spans="1:9" ht="13.50" thickBot="1" customHeight="1">
      <c r="A21" s="19"/>
      <c r="B21" s="19"/>
      <c r="C21" s="20" t="s">
        <v>37</v>
      </c>
      <c r="D21" s="19" t="s">
        <v>38</v>
      </c>
      <c r="E21" s="19"/>
      <c r="F21" s="13">
        <v>2</v>
      </c>
      <c r="G21" s="13"/>
      <c r="H21" s="14">
        <f ca="1">ROUND(SUM(INDIRECT(ADDRESS(ROW()+(-2), COLUMN()+(1), 1)),INDIRECT(ADDRESS(ROW()+(-6), COLUMN()+(1), 1))), 2)</f>
        <v>66.07</v>
      </c>
      <c r="I21" s="14">
        <f ca="1">ROUND(INDIRECT(ADDRESS(ROW()+(0), COLUMN()+(-3), 1))*INDIRECT(ADDRESS(ROW()+(0), COLUMN()+(-1), 1))/100, 2)</f>
        <v>1.32</v>
      </c>
    </row>
    <row r="22" spans="1:9" ht="13.50" thickBot="1" customHeight="1">
      <c r="A22" s="21" t="s">
        <v>39</v>
      </c>
      <c r="B22" s="21"/>
      <c r="C22" s="22"/>
      <c r="D22" s="23"/>
      <c r="E22" s="23"/>
      <c r="F22" s="24" t="s">
        <v>40</v>
      </c>
      <c r="G22" s="24"/>
      <c r="H22" s="25"/>
      <c r="I22" s="26">
        <f ca="1">ROUND(SUM(INDIRECT(ADDRESS(ROW()+(-1), COLUMN()+(0), 1)),INDIRECT(ADDRESS(ROW()+(-3), COLUMN()+(0), 1)),INDIRECT(ADDRESS(ROW()+(-7), COLUMN()+(0), 1))), 2)</f>
        <v>67.39</v>
      </c>
    </row>
    <row r="25" spans="1:9" ht="13.50" thickBot="1" customHeight="1">
      <c r="A25" s="27" t="s">
        <v>41</v>
      </c>
      <c r="B25" s="27"/>
      <c r="C25" s="27"/>
      <c r="D25" s="27"/>
      <c r="E25" s="27" t="s">
        <v>42</v>
      </c>
      <c r="F25" s="27"/>
      <c r="G25" s="27" t="s">
        <v>43</v>
      </c>
      <c r="H25" s="27"/>
      <c r="I25" s="27" t="s">
        <v>44</v>
      </c>
    </row>
    <row r="26" spans="1:9" ht="13.50" thickBot="1" customHeight="1">
      <c r="A26" s="28" t="s">
        <v>45</v>
      </c>
      <c r="B26" s="28"/>
      <c r="C26" s="28"/>
      <c r="D26" s="28"/>
      <c r="E26" s="29">
        <v>142013</v>
      </c>
      <c r="F26" s="29"/>
      <c r="G26" s="29">
        <v>172013</v>
      </c>
      <c r="H26" s="29"/>
      <c r="I26" s="29">
        <v>3</v>
      </c>
    </row>
    <row r="27" spans="1:9" ht="13.50" thickBot="1" customHeight="1">
      <c r="A27" s="30" t="s">
        <v>46</v>
      </c>
      <c r="B27" s="30"/>
      <c r="C27" s="30"/>
      <c r="D27" s="30"/>
      <c r="E27" s="31"/>
      <c r="F27" s="31"/>
      <c r="G27" s="31"/>
      <c r="H27" s="31"/>
      <c r="I27" s="31"/>
    </row>
    <row r="30" spans="1:1" ht="33.75" thickBot="1" customHeight="1">
      <c r="A30" s="1" t="s">
        <v>47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</row>
  </sheetData>
  <mergeCells count="55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H15"/>
    <mergeCell ref="A16:B16"/>
    <mergeCell ref="D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H19"/>
    <mergeCell ref="A20:B20"/>
    <mergeCell ref="D20:G20"/>
    <mergeCell ref="A21:B21"/>
    <mergeCell ref="D21:E21"/>
    <mergeCell ref="F21:G21"/>
    <mergeCell ref="A22:E22"/>
    <mergeCell ref="F22:H22"/>
    <mergeCell ref="A25:D25"/>
    <mergeCell ref="E25:F25"/>
    <mergeCell ref="G25:H25"/>
    <mergeCell ref="A26:D26"/>
    <mergeCell ref="E26:F27"/>
    <mergeCell ref="G26:H27"/>
    <mergeCell ref="I26:I27"/>
    <mergeCell ref="A27:D27"/>
    <mergeCell ref="A30:I30"/>
    <mergeCell ref="A31:I31"/>
    <mergeCell ref="A32:I32"/>
  </mergeCells>
  <pageMargins left="0.147638" right="0.147638" top="0.206693" bottom="0.206693" header="0.0" footer="0.0"/>
  <pageSetup paperSize="9" orientation="portrait"/>
  <rowBreaks count="0" manualBreakCount="0">
    </rowBreaks>
</worksheet>
</file>