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<sst xmlns="http://schemas.openxmlformats.org/spreadsheetml/2006/main" count="35" uniqueCount="35">
  <si>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</si>
  <si>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RDE010</t>
  </si>
  <si>
    <t xml:space="preserve">m²</t>
  </si>
  <si>
    <t xml:space="preserve">Revestimiento mural interior con chapa de acero inoxidable.</t>
  </si>
  <si>
    <r>
      <rPr>
        <sz val="8.25"/>
        <color rgb="FF000000"/>
        <rFont val="Arial"/>
        <family val="2"/>
      </rPr>
      <t xml:space="preserve">Revestimiento mural interior con chapa de acero inoxidable AISI 304, de 1,2 mm de espesor, acabado esmerilado. Colocación en obra: sistema de fijación oculta con tornillos de acero inoxidable sobre subestructura soporte formada por perfiles omega de acero galvanizado, de 85 mm de anchura, con una separación de 600 mm. Incluso anclajes mecánicos para la fijación de la subestructura soporte al paramento.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</si>
  <si>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</si>
  <si>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</si>
  <si>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</si>
  <si>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</si>
  <si>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</si>
  <si>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</si>
  <si>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</si>
  <si>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mt29pme030a</t>
  </si>
  <si>
    <t xml:space="preserve">m</t>
  </si>
  <si>
    <t xml:space="preserve">Perfil omega de acero galvanizado, de 85 mm de anchura.</t>
  </si>
  <si>
    <t xml:space="preserve">mt26aaa033a</t>
  </si>
  <si>
    <t xml:space="preserve">Ud</t>
  </si>
  <si>
    <t xml:space="preserve">Anclaje mecánico con taco de nylon y tornillo de acero galvanizado, de cabeza avellanada.</t>
  </si>
  <si>
    <t xml:space="preserve">mt29pme010l</t>
  </si>
  <si>
    <t xml:space="preserve">m²</t>
  </si>
  <si>
    <t xml:space="preserve">Chapa de acero inoxidable AISI 304, de 1,2 mm de espesor, acabado esmerilado. Fijación a la subestructura soporte con tornillos de acero inoxidable mediante el sistema de fijación oculta, para revestimiento de paramentos. Incluso perfilería oculta con tornillos de acero inoxidable para la unión de las chapas entre sí.</t>
  </si>
  <si>
    <t xml:space="preserve">Subtotal materiales:</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</si>
  <si>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</si>
  <si>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</si>
  <si>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</si>
  <si>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</si>
  <si>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</si>
  <si>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</si>
  <si>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</si>
  <si>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</si>
  <si>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</si>
  <si>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</si>
  <si>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</si>
  <si>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t xml:space="preserve">Coste de mantenimiento decenal: 11,92€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</si>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</sst>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75.1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1.66</v>
      </c>
      <c r="G10" s="12">
        <v>1.99</v>
      </c>
      <c r="H10" s="12">
        <f ca="1">ROUND(INDIRECT(ADDRESS(ROW()+(0), COLUMN()+(-2), 1))*INDIRECT(ADDRESS(ROW()+(0), COLUMN()+(-1), 1)), 2)</f>
        <v>3.3</v>
      </c>
    </row>
    <row r="11" spans="1:8" ht="24.00" thickBot="1" customHeight="1">
      <c r="A11" s="1" t="s">
        <v>15</v>
      </c>
      <c r="B11" s="1"/>
      <c r="C11" s="10" t="s">
        <v>16</v>
      </c>
      <c r="D11" s="10"/>
      <c r="E11" s="1" t="s">
        <v>17</v>
      </c>
      <c r="F11" s="11">
        <v>12</v>
      </c>
      <c r="G11" s="12">
        <v>0.29</v>
      </c>
      <c r="H11" s="12">
        <f ca="1">ROUND(INDIRECT(ADDRESS(ROW()+(0), COLUMN()+(-2), 1))*INDIRECT(ADDRESS(ROW()+(0), COLUMN()+(-1), 1)), 2)</f>
        <v>3.48</v>
      </c>
    </row>
    <row r="12" spans="1:8" ht="45.00" thickBot="1" customHeight="1">
      <c r="A12" s="1" t="s">
        <v>18</v>
      </c>
      <c r="B12" s="1"/>
      <c r="C12" s="10" t="s">
        <v>19</v>
      </c>
      <c r="D12" s="10"/>
      <c r="E12" s="1" t="s">
        <v>20</v>
      </c>
      <c r="F12" s="13">
        <v>1.05</v>
      </c>
      <c r="G12" s="14">
        <v>72.35</v>
      </c>
      <c r="H12" s="14">
        <f ca="1">ROUND(INDIRECT(ADDRESS(ROW()+(0), COLUMN()+(-2), 1))*INDIRECT(ADDRESS(ROW()+(0), COLUMN()+(-1), 1)), 2)</f>
        <v>75.97</v>
      </c>
    </row>
    <row r="13" spans="1:8" ht="13.50" thickBot="1" customHeight="1">
      <c r="A13" s="15"/>
      <c r="B13" s="15"/>
      <c r="C13" s="15"/>
      <c r="D13" s="15"/>
      <c r="E13" s="15"/>
      <c r="F13" s="9" t="s">
        <v>21</v>
      </c>
      <c r="G13" s="9"/>
      <c r="H13" s="17">
        <f ca="1">ROUND(SUM(INDIRECT(ADDRESS(ROW()+(-1), COLUMN()+(0), 1)),INDIRECT(ADDRESS(ROW()+(-2), COLUMN()+(0), 1)),INDIRECT(ADDRESS(ROW()+(-3), COLUMN()+(0), 1))), 2)</f>
        <v>82.75</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0.27</v>
      </c>
      <c r="G15" s="12">
        <v>23.41</v>
      </c>
      <c r="H15" s="12">
        <f ca="1">ROUND(INDIRECT(ADDRESS(ROW()+(0), COLUMN()+(-2), 1))*INDIRECT(ADDRESS(ROW()+(0), COLUMN()+(-1), 1)), 2)</f>
        <v>6.32</v>
      </c>
    </row>
    <row r="16" spans="1:8" ht="13.50" thickBot="1" customHeight="1">
      <c r="A16" s="1" t="s">
        <v>26</v>
      </c>
      <c r="B16" s="1"/>
      <c r="C16" s="10" t="s">
        <v>27</v>
      </c>
      <c r="D16" s="10"/>
      <c r="E16" s="1" t="s">
        <v>28</v>
      </c>
      <c r="F16" s="13">
        <v>0.27</v>
      </c>
      <c r="G16" s="14">
        <v>21.99</v>
      </c>
      <c r="H16" s="14">
        <f ca="1">ROUND(INDIRECT(ADDRESS(ROW()+(0), COLUMN()+(-2), 1))*INDIRECT(ADDRESS(ROW()+(0), COLUMN()+(-1), 1)), 2)</f>
        <v>5.94</v>
      </c>
    </row>
    <row r="17" spans="1:8" ht="13.50" thickBot="1" customHeight="1">
      <c r="A17" s="15"/>
      <c r="B17" s="15"/>
      <c r="C17" s="15"/>
      <c r="D17" s="15"/>
      <c r="E17" s="15"/>
      <c r="F17" s="9" t="s">
        <v>29</v>
      </c>
      <c r="G17" s="9"/>
      <c r="H17" s="17">
        <f ca="1">ROUND(SUM(INDIRECT(ADDRESS(ROW()+(-1), COLUMN()+(0), 1)),INDIRECT(ADDRESS(ROW()+(-2), COLUMN()+(0), 1))), 2)</f>
        <v>12.26</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95.01</v>
      </c>
      <c r="H19" s="14">
        <f ca="1">ROUND(INDIRECT(ADDRESS(ROW()+(0), COLUMN()+(-2), 1))*INDIRECT(ADDRESS(ROW()+(0), COLUMN()+(-1), 1))/100, 2)</f>
        <v>1.9</v>
      </c>
    </row>
    <row r="20" spans="1:8" ht="13.50" thickBot="1" customHeight="1">
      <c r="A20" s="21" t="s">
        <v>33</v>
      </c>
      <c r="B20" s="21"/>
      <c r="C20" s="22"/>
      <c r="D20" s="22"/>
      <c r="E20" s="23"/>
      <c r="F20" s="24" t="s">
        <v>34</v>
      </c>
      <c r="G20" s="25"/>
      <c r="H20" s="26">
        <f ca="1">ROUND(SUM(INDIRECT(ADDRESS(ROW()+(-1), COLUMN()+(0), 1)),INDIRECT(ADDRESS(ROW()+(-3), COLUMN()+(0), 1)),INDIRECT(ADDRESS(ROW()+(-7), COLUMN()+(0), 1))), 2)</f>
        <v>96.91</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