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<sst xmlns="http://schemas.openxmlformats.org/spreadsheetml/2006/main" count="60" uniqueCount="60">
  <si>
    <t xml:space="preserve"/>
  </si>
  <si>
    <t xml:space="preserve">RHL025</t>
  </si>
  <si>
    <t xml:space="preserve">m²</t>
  </si>
  <si>
    <t xml:space="preserve">Falso techo registrable en exteriores de lamas metálicas.</t>
  </si>
  <si>
    <r>
      <rPr>
        <sz val="8.25"/>
        <color rgb="FF000000"/>
        <rFont val="Arial"/>
        <family val="2"/>
      </rPr>
      <t xml:space="preserve">Falso techo registrable suspendido en exteriores, con una superficie de entre 4 y 10 m², situado a una altura menor de 4 m, considerando un grado de complejidad medio, constituido por: ESTRUCTURA: entramado metálico oculto fijado al forjado o elemento soporte con varillas; LAMAS METÁLICAS: lamas horizontales de superficie lisa, de aluminio lacado, y de 85 mm de anchura, separadas 15 mm, con perfiles intermedios para la unión de las lamas entre sí. Incluso perfiles angulares,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</si>
  <si>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</si>
  <si>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</si>
  <si>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</si>
  <si>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</si>
  <si>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</si>
  <si>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</si>
  <si>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</si>
  <si>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mt12fla100cg</t>
  </si>
  <si>
    <t xml:space="preserve">m</t>
  </si>
  <si>
    <t xml:space="preserve">Lama horizontal de superficie lisa, de aluminio prelacado, de 85 mm de anchura y 0,45 mm de espesor, con 15 mm de separación, sin aislamiento acústico, color blanco, para falsos techos registrables con entramado oculto.</t>
  </si>
  <si>
    <t xml:space="preserve">mt12fpg010bgj</t>
  </si>
  <si>
    <t xml:space="preserve">m</t>
  </si>
  <si>
    <t xml:space="preserve">Perfil 28/41/4000 mm, de 0,6 mm de espesor, color blanco, de chapa de acero galvanizado, acabado troquelado, para la colocación de lamas horizontales cada 100 mm, en falsos techos registrables, según UNE-EN 13964.</t>
  </si>
  <si>
    <t xml:space="preserve">mt12fpg020b</t>
  </si>
  <si>
    <t xml:space="preserve">m</t>
  </si>
  <si>
    <t xml:space="preserve">Perfil 20/15/4000 mm, de 0,5 mm de espesor, color blanco, de chapa de acero galvanizado, para colocar entre lamas con 15 mm de separación, según UNE-EN 13964.</t>
  </si>
  <si>
    <t xml:space="preserve">mt12fpg030aa</t>
  </si>
  <si>
    <t xml:space="preserve">m</t>
  </si>
  <si>
    <t xml:space="preserve">Perfil en U 20/15/3000 mm, color blanco, de aluminio lacado, según UNE-EN 13964.</t>
  </si>
  <si>
    <t xml:space="preserve">mt12fpg050c</t>
  </si>
  <si>
    <t xml:space="preserve">Ud</t>
  </si>
  <si>
    <t xml:space="preserve">Clip de plástico, para la fijación entre lamas o bandejas metálicas y los perfiles de remate perimetral, en falsos techos registrables.</t>
  </si>
  <si>
    <t xml:space="preserve">mt12psg190</t>
  </si>
  <si>
    <t xml:space="preserve">Ud</t>
  </si>
  <si>
    <t xml:space="preserve">Varilla de cuelgue.</t>
  </si>
  <si>
    <t xml:space="preserve">mt12psg220</t>
  </si>
  <si>
    <t xml:space="preserve">Ud</t>
  </si>
  <si>
    <t xml:space="preserve">Fijación compuesta por taco y tornillo 5x27.</t>
  </si>
  <si>
    <t xml:space="preserve">mt12fla110</t>
  </si>
  <si>
    <t xml:space="preserve">Ud</t>
  </si>
  <si>
    <t xml:space="preserve">Kit de accesorios de montaje para la fijación de las lamas metálicas en falsos techos registrables para exterior.</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</si>
  <si>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</si>
  <si>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</si>
  <si>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</si>
  <si>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</si>
  <si>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</si>
  <si>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</si>
  <si>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</si>
  <si>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</si>
  <si>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</si>
  <si>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</si>
  <si>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</si>
  <si>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</si>
  <si>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10,18€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</si>
  <si>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</si>
  <si>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</si>
  <si>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</si>
  <si>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</si>
  <si>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</si>
  <si>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13964:2014</t>
  </si>
  <si>
    <t xml:space="preserve">1/3/4</t>
  </si>
  <si>
    <t xml:space="preserve">Techos suspendidos. Requisitos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</si>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</sst>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10.2</v>
      </c>
      <c r="H10" s="11"/>
      <c r="I10" s="12">
        <v>1.9</v>
      </c>
      <c r="J10" s="12">
        <f ca="1">ROUND(INDIRECT(ADDRESS(ROW()+(0), COLUMN()+(-3), 1))*INDIRECT(ADDRESS(ROW()+(0), COLUMN()+(-1), 1)), 2)</f>
        <v>19.38</v>
      </c>
    </row>
    <row r="11" spans="1:10" ht="34.50" thickBot="1" customHeight="1">
      <c r="A11" s="1" t="s">
        <v>15</v>
      </c>
      <c r="B11" s="1"/>
      <c r="C11" s="10" t="s">
        <v>16</v>
      </c>
      <c r="D11" s="10"/>
      <c r="E11" s="1" t="s">
        <v>17</v>
      </c>
      <c r="F11" s="1"/>
      <c r="G11" s="11">
        <v>1</v>
      </c>
      <c r="H11" s="11"/>
      <c r="I11" s="12">
        <v>1.75</v>
      </c>
      <c r="J11" s="12">
        <f ca="1">ROUND(INDIRECT(ADDRESS(ROW()+(0), COLUMN()+(-3), 1))*INDIRECT(ADDRESS(ROW()+(0), COLUMN()+(-1), 1)), 2)</f>
        <v>1.75</v>
      </c>
    </row>
    <row r="12" spans="1:10" ht="24.00" thickBot="1" customHeight="1">
      <c r="A12" s="1" t="s">
        <v>18</v>
      </c>
      <c r="B12" s="1"/>
      <c r="C12" s="10" t="s">
        <v>19</v>
      </c>
      <c r="D12" s="10"/>
      <c r="E12" s="1" t="s">
        <v>20</v>
      </c>
      <c r="F12" s="1"/>
      <c r="G12" s="11">
        <v>10</v>
      </c>
      <c r="H12" s="11"/>
      <c r="I12" s="12">
        <v>0.98</v>
      </c>
      <c r="J12" s="12">
        <f ca="1">ROUND(INDIRECT(ADDRESS(ROW()+(0), COLUMN()+(-3), 1))*INDIRECT(ADDRESS(ROW()+(0), COLUMN()+(-1), 1)), 2)</f>
        <v>9.8</v>
      </c>
    </row>
    <row r="13" spans="1:10" ht="13.50" thickBot="1" customHeight="1">
      <c r="A13" s="1" t="s">
        <v>21</v>
      </c>
      <c r="B13" s="1"/>
      <c r="C13" s="10" t="s">
        <v>22</v>
      </c>
      <c r="D13" s="10"/>
      <c r="E13" s="1" t="s">
        <v>23</v>
      </c>
      <c r="F13" s="1"/>
      <c r="G13" s="11">
        <v>1</v>
      </c>
      <c r="H13" s="11"/>
      <c r="I13" s="12">
        <v>0.83</v>
      </c>
      <c r="J13" s="12">
        <f ca="1">ROUND(INDIRECT(ADDRESS(ROW()+(0), COLUMN()+(-3), 1))*INDIRECT(ADDRESS(ROW()+(0), COLUMN()+(-1), 1)), 2)</f>
        <v>0.83</v>
      </c>
    </row>
    <row r="14" spans="1:10" ht="24.00" thickBot="1" customHeight="1">
      <c r="A14" s="1" t="s">
        <v>24</v>
      </c>
      <c r="B14" s="1"/>
      <c r="C14" s="10" t="s">
        <v>25</v>
      </c>
      <c r="D14" s="10"/>
      <c r="E14" s="1" t="s">
        <v>26</v>
      </c>
      <c r="F14" s="1"/>
      <c r="G14" s="11">
        <v>4</v>
      </c>
      <c r="H14" s="11"/>
      <c r="I14" s="12">
        <v>0.06</v>
      </c>
      <c r="J14" s="12">
        <f ca="1">ROUND(INDIRECT(ADDRESS(ROW()+(0), COLUMN()+(-3), 1))*INDIRECT(ADDRESS(ROW()+(0), COLUMN()+(-1), 1)), 2)</f>
        <v>0.24</v>
      </c>
    </row>
    <row r="15" spans="1:10" ht="13.50" thickBot="1" customHeight="1">
      <c r="A15" s="1" t="s">
        <v>27</v>
      </c>
      <c r="B15" s="1"/>
      <c r="C15" s="10" t="s">
        <v>28</v>
      </c>
      <c r="D15" s="10"/>
      <c r="E15" s="1" t="s">
        <v>29</v>
      </c>
      <c r="F15" s="1"/>
      <c r="G15" s="11">
        <v>1.25</v>
      </c>
      <c r="H15" s="11"/>
      <c r="I15" s="12">
        <v>0.38</v>
      </c>
      <c r="J15" s="12">
        <f ca="1">ROUND(INDIRECT(ADDRESS(ROW()+(0), COLUMN()+(-3), 1))*INDIRECT(ADDRESS(ROW()+(0), COLUMN()+(-1), 1)), 2)</f>
        <v>0.48</v>
      </c>
    </row>
    <row r="16" spans="1:10" ht="13.50" thickBot="1" customHeight="1">
      <c r="A16" s="1" t="s">
        <v>30</v>
      </c>
      <c r="B16" s="1"/>
      <c r="C16" s="10" t="s">
        <v>31</v>
      </c>
      <c r="D16" s="10"/>
      <c r="E16" s="1" t="s">
        <v>32</v>
      </c>
      <c r="F16" s="1"/>
      <c r="G16" s="11">
        <v>1.25</v>
      </c>
      <c r="H16" s="11"/>
      <c r="I16" s="12">
        <v>0.06</v>
      </c>
      <c r="J16" s="12">
        <f ca="1">ROUND(INDIRECT(ADDRESS(ROW()+(0), COLUMN()+(-3), 1))*INDIRECT(ADDRESS(ROW()+(0), COLUMN()+(-1), 1)), 2)</f>
        <v>0.08</v>
      </c>
    </row>
    <row r="17" spans="1:10" ht="24.00" thickBot="1" customHeight="1">
      <c r="A17" s="1" t="s">
        <v>33</v>
      </c>
      <c r="B17" s="1"/>
      <c r="C17" s="10" t="s">
        <v>34</v>
      </c>
      <c r="D17" s="10"/>
      <c r="E17" s="1" t="s">
        <v>35</v>
      </c>
      <c r="F17" s="1"/>
      <c r="G17" s="13">
        <v>1</v>
      </c>
      <c r="H17" s="13"/>
      <c r="I17" s="14">
        <v>1</v>
      </c>
      <c r="J17" s="14">
        <f ca="1">ROUND(INDIRECT(ADDRESS(ROW()+(0), COLUMN()+(-3), 1))*INDIRECT(ADDRESS(ROW()+(0), COLUMN()+(-1), 1)), 2)</f>
        <v>1</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33.56</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0.306</v>
      </c>
      <c r="H20" s="11"/>
      <c r="I20" s="12">
        <v>23.74</v>
      </c>
      <c r="J20" s="12">
        <f ca="1">ROUND(INDIRECT(ADDRESS(ROW()+(0), COLUMN()+(-3), 1))*INDIRECT(ADDRESS(ROW()+(0), COLUMN()+(-1), 1)), 2)</f>
        <v>7.26</v>
      </c>
    </row>
    <row r="21" spans="1:10" ht="13.50" thickBot="1" customHeight="1">
      <c r="A21" s="1" t="s">
        <v>41</v>
      </c>
      <c r="B21" s="1"/>
      <c r="C21" s="10" t="s">
        <v>42</v>
      </c>
      <c r="D21" s="10"/>
      <c r="E21" s="1" t="s">
        <v>43</v>
      </c>
      <c r="F21" s="1"/>
      <c r="G21" s="13">
        <v>0.306</v>
      </c>
      <c r="H21" s="13"/>
      <c r="I21" s="14">
        <v>21.94</v>
      </c>
      <c r="J21" s="14">
        <f ca="1">ROUND(INDIRECT(ADDRESS(ROW()+(0), COLUMN()+(-3), 1))*INDIRECT(ADDRESS(ROW()+(0), COLUMN()+(-1), 1)), 2)</f>
        <v>6.71</v>
      </c>
    </row>
    <row r="22" spans="1:10" ht="13.50" thickBot="1" customHeight="1">
      <c r="A22" s="15"/>
      <c r="B22" s="15"/>
      <c r="C22" s="15"/>
      <c r="D22" s="15"/>
      <c r="E22" s="15"/>
      <c r="F22" s="15"/>
      <c r="G22" s="9" t="s">
        <v>44</v>
      </c>
      <c r="H22" s="9"/>
      <c r="I22" s="9"/>
      <c r="J22" s="17">
        <f ca="1">ROUND(SUM(INDIRECT(ADDRESS(ROW()+(-1), COLUMN()+(0), 1)),INDIRECT(ADDRESS(ROW()+(-2), COLUMN()+(0), 1))), 2)</f>
        <v>13.97</v>
      </c>
    </row>
    <row r="23" spans="1:10" ht="13.50" thickBot="1" customHeight="1">
      <c r="A23" s="15">
        <v>3</v>
      </c>
      <c r="B23" s="15"/>
      <c r="C23" s="15"/>
      <c r="D23" s="15"/>
      <c r="E23" s="18" t="s">
        <v>45</v>
      </c>
      <c r="F23" s="18"/>
      <c r="G23" s="18"/>
      <c r="H23" s="18"/>
      <c r="I23" s="15"/>
      <c r="J23" s="15"/>
    </row>
    <row r="24" spans="1:10" ht="13.50" thickBot="1" customHeight="1">
      <c r="A24" s="19"/>
      <c r="B24" s="19"/>
      <c r="C24" s="20" t="s">
        <v>46</v>
      </c>
      <c r="D24" s="20"/>
      <c r="E24" s="19" t="s">
        <v>47</v>
      </c>
      <c r="F24" s="19"/>
      <c r="G24" s="13">
        <v>2</v>
      </c>
      <c r="H24" s="13"/>
      <c r="I24" s="14">
        <f ca="1">ROUND(SUM(INDIRECT(ADDRESS(ROW()+(-2), COLUMN()+(1), 1)),INDIRECT(ADDRESS(ROW()+(-6), COLUMN()+(1), 1))), 2)</f>
        <v>47.53</v>
      </c>
      <c r="J24" s="14">
        <f ca="1">ROUND(INDIRECT(ADDRESS(ROW()+(0), COLUMN()+(-3), 1))*INDIRECT(ADDRESS(ROW()+(0), COLUMN()+(-1), 1))/100, 2)</f>
        <v>0.95</v>
      </c>
    </row>
    <row r="25" spans="1:10" ht="13.50" thickBot="1" customHeight="1">
      <c r="A25" s="21" t="s">
        <v>48</v>
      </c>
      <c r="B25" s="21"/>
      <c r="C25" s="22"/>
      <c r="D25" s="22"/>
      <c r="E25" s="23"/>
      <c r="F25" s="23"/>
      <c r="G25" s="24" t="s">
        <v>49</v>
      </c>
      <c r="H25" s="24"/>
      <c r="I25" s="25"/>
      <c r="J25" s="26">
        <f ca="1">ROUND(SUM(INDIRECT(ADDRESS(ROW()+(-1), COLUMN()+(0), 1)),INDIRECT(ADDRESS(ROW()+(-3), COLUMN()+(0), 1)),INDIRECT(ADDRESS(ROW()+(-7), COLUMN()+(0), 1))), 2)</f>
        <v>48.48</v>
      </c>
    </row>
    <row r="28" spans="1:10" ht="13.50" thickBot="1" customHeight="1">
      <c r="A28" s="27" t="s">
        <v>50</v>
      </c>
      <c r="B28" s="27"/>
      <c r="C28" s="27"/>
      <c r="D28" s="27"/>
      <c r="E28" s="27"/>
      <c r="F28" s="27" t="s">
        <v>51</v>
      </c>
      <c r="G28" s="27"/>
      <c r="H28" s="27" t="s">
        <v>52</v>
      </c>
      <c r="I28" s="27"/>
      <c r="J28" s="27" t="s">
        <v>53</v>
      </c>
    </row>
    <row r="29" spans="1:10" ht="13.50" thickBot="1" customHeight="1">
      <c r="A29" s="28" t="s">
        <v>54</v>
      </c>
      <c r="B29" s="28"/>
      <c r="C29" s="28"/>
      <c r="D29" s="28"/>
      <c r="E29" s="28"/>
      <c r="F29" s="29">
        <v>842016</v>
      </c>
      <c r="G29" s="29"/>
      <c r="H29" s="29">
        <v>842017</v>
      </c>
      <c r="I29" s="29"/>
      <c r="J29" s="29" t="s">
        <v>55</v>
      </c>
    </row>
    <row r="30" spans="1:10" ht="13.50" thickBot="1" customHeight="1">
      <c r="A30" s="30" t="s">
        <v>56</v>
      </c>
      <c r="B30" s="30"/>
      <c r="C30" s="30"/>
      <c r="D30" s="30"/>
      <c r="E30" s="30"/>
      <c r="F30" s="31"/>
      <c r="G30" s="31"/>
      <c r="H30" s="31"/>
      <c r="I30" s="31"/>
      <c r="J30" s="31"/>
    </row>
    <row r="33" spans="1:1" ht="33.75" thickBot="1" customHeight="1">
      <c r="A33" s="1" t="s">
        <v>57</v>
      </c>
      <c r="B33" s="1"/>
      <c r="C33" s="1"/>
      <c r="D33" s="1"/>
      <c r="E33" s="1"/>
      <c r="F33" s="1"/>
      <c r="G33" s="1"/>
      <c r="H33" s="1"/>
      <c r="I33" s="1"/>
      <c r="J33" s="1"/>
    </row>
    <row r="34" spans="1:1" ht="33.75" thickBot="1" customHeight="1">
      <c r="A34" s="1" t="s">
        <v>58</v>
      </c>
      <c r="B34" s="1"/>
      <c r="C34" s="1"/>
      <c r="D34" s="1"/>
      <c r="E34" s="1"/>
      <c r="F34" s="1"/>
      <c r="G34" s="1"/>
      <c r="H34" s="1"/>
      <c r="I34" s="1"/>
      <c r="J34" s="1"/>
    </row>
    <row r="35" spans="1:1" ht="33.75" thickBot="1" customHeight="1">
      <c r="A35" s="1" t="s">
        <v>59</v>
      </c>
      <c r="B35" s="1"/>
      <c r="C35" s="1"/>
      <c r="D35" s="1"/>
      <c r="E35" s="1"/>
      <c r="F35" s="1"/>
      <c r="G35" s="1"/>
      <c r="H35" s="1"/>
      <c r="I35" s="1"/>
      <c r="J35" s="1"/>
    </row>
  </sheetData>
  <mergeCells count="8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F25"/>
    <mergeCell ref="G25:I25"/>
    <mergeCell ref="A28:E28"/>
    <mergeCell ref="F28:G28"/>
    <mergeCell ref="H28:I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