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<sst xmlns="http://schemas.openxmlformats.org/spreadsheetml/2006/main" count="53" uniqueCount="53">
  <si>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</si>
  <si>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RSM030</t>
  </si>
  <si>
    <t xml:space="preserve">m²</t>
  </si>
  <si>
    <t xml:space="preserve">Parquet mosaico.</t>
  </si>
  <si>
    <r>
      <rPr>
        <sz val="8.25"/>
        <color rgb="FF000000"/>
        <rFont val="Arial"/>
        <family val="2"/>
      </rPr>
      <t xml:space="preserve">Parquet mosaico taraceado de tablillas de madera de roble de 120x24x8 mm, colocado con adhesivo en espiga, con film de polietileno.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</si>
  <si>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</si>
  <si>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</si>
  <si>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</si>
  <si>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</si>
  <si>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</si>
  <si>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</si>
  <si>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</si>
  <si>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mt15mbv100a</t>
  </si>
  <si>
    <t xml:space="preserve">m²</t>
  </si>
  <si>
    <t xml:space="preserve">Film de polietileno, de 0,2 mm de espesor.</t>
  </si>
  <si>
    <t xml:space="preserve">mt18mva040</t>
  </si>
  <si>
    <t xml:space="preserve">kg</t>
  </si>
  <si>
    <t xml:space="preserve">Adhesivo de reacción de poliuretano, para pegado de madera.</t>
  </si>
  <si>
    <t xml:space="preserve">mt18mpm010a</t>
  </si>
  <si>
    <t xml:space="preserve">m²</t>
  </si>
  <si>
    <t xml:space="preserve">Tablilla de taraceado, madera maciza de roble, 120x24x8 mm.</t>
  </si>
  <si>
    <t xml:space="preserve">mt27tmp010</t>
  </si>
  <si>
    <t xml:space="preserve">l</t>
  </si>
  <si>
    <t xml:space="preserve">Barniz de poliuretano de dos componentes P-6/8.</t>
  </si>
  <si>
    <t xml:space="preserve">Subtotal materiales:</t>
  </si>
  <si>
    <t xml:space="preserve">Equipo y maquinaria</t>
  </si>
  <si>
    <t xml:space="preserve">mq08war160</t>
  </si>
  <si>
    <t xml:space="preserve">h</t>
  </si>
  <si>
    <t xml:space="preserve">Lijadora de aplicación en pavimentos de madera, equipada con rodillos para lija y sistema de aspiración.</t>
  </si>
  <si>
    <t xml:space="preserve">Subtotal equipo y maquinaria:</t>
  </si>
  <si>
    <t xml:space="preserve">Mano de obra</t>
  </si>
  <si>
    <t xml:space="preserve">mo025</t>
  </si>
  <si>
    <t xml:space="preserve">h</t>
  </si>
  <si>
    <t xml:space="preserve">Oficial 1ª instalador de pavimentos de madera.</t>
  </si>
  <si>
    <t xml:space="preserve">mo063</t>
  </si>
  <si>
    <t xml:space="preserve">h</t>
  </si>
  <si>
    <t xml:space="preserve">Ayudante instalador de pavimentos de madera.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</si>
  <si>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</si>
  <si>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</si>
  <si>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</si>
  <si>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</si>
  <si>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26,99€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</si>
  <si>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</si>
  <si>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</si>
  <si>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</si>
  <si>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</si>
  <si>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</si>
  <si>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14342:2013</t>
  </si>
  <si>
    <t xml:space="preserve">1/3/4</t>
  </si>
  <si>
    <t xml:space="preserve">Suelos de madera y parqué. Características, evaluación de conformidad y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</si>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</sst>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70" customWidth="1"/>
    <col min="4" max="4" width="5.95" customWidth="1"/>
    <col min="5" max="5" width="69.87" customWidth="1"/>
    <col min="6" max="6" width="1.70" customWidth="1"/>
    <col min="7" max="7" width="12.92" customWidth="1"/>
    <col min="8" max="8" width="2.04" customWidth="1"/>
    <col min="9" max="9" width="12.24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1"/>
      <c r="H10" s="11"/>
      <c r="I10" s="12">
        <v>0.3</v>
      </c>
      <c r="J10" s="12">
        <f ca="1">ROUND(INDIRECT(ADDRESS(ROW()+(0), COLUMN()+(-4), 1))*INDIRECT(ADDRESS(ROW()+(0), COLUMN()+(-1), 1)), 2)</f>
        <v>0.33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1.1</v>
      </c>
      <c r="G11" s="11"/>
      <c r="H11" s="11"/>
      <c r="I11" s="12">
        <v>3.33</v>
      </c>
      <c r="J11" s="12">
        <f ca="1">ROUND(INDIRECT(ADDRESS(ROW()+(0), COLUMN()+(-4), 1))*INDIRECT(ADDRESS(ROW()+(0), COLUMN()+(-1), 1)), 2)</f>
        <v>3.66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1"/>
      <c r="H12" s="11"/>
      <c r="I12" s="12">
        <v>11.57</v>
      </c>
      <c r="J12" s="12">
        <f ca="1">ROUND(INDIRECT(ADDRESS(ROW()+(0), COLUMN()+(-4), 1))*INDIRECT(ADDRESS(ROW()+(0), COLUMN()+(-1), 1)), 2)</f>
        <v>12.15</v>
      </c>
    </row>
    <row r="13" spans="1:10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0.9</v>
      </c>
      <c r="G13" s="13"/>
      <c r="H13" s="13"/>
      <c r="I13" s="14">
        <v>9.89</v>
      </c>
      <c r="J13" s="14">
        <f ca="1">ROUND(INDIRECT(ADDRESS(ROW()+(0), COLUMN()+(-4), 1))*INDIRECT(ADDRESS(ROW()+(0), COLUMN()+(-1), 1)), 2)</f>
        <v>8.9</v>
      </c>
    </row>
    <row r="14" spans="1:10" ht="13.50" thickBot="1" customHeight="1">
      <c r="A14" s="15"/>
      <c r="B14" s="15"/>
      <c r="C14" s="15"/>
      <c r="D14" s="15"/>
      <c r="E14" s="15"/>
      <c r="F14" s="9" t="s">
        <v>24</v>
      </c>
      <c r="G14" s="9"/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25.04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0.15</v>
      </c>
      <c r="G16" s="13"/>
      <c r="H16" s="13"/>
      <c r="I16" s="14">
        <v>4.76</v>
      </c>
      <c r="J16" s="14">
        <f ca="1">ROUND(INDIRECT(ADDRESS(ROW()+(0), COLUMN()+(-4), 1))*INDIRECT(ADDRESS(ROW()+(0), COLUMN()+(-1), 1)), 2)</f>
        <v>0.71</v>
      </c>
    </row>
    <row r="17" spans="1:10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9"/>
      <c r="J17" s="17">
        <f ca="1">ROUND(SUM(INDIRECT(ADDRESS(ROW()+(-1), COLUMN()+(0), 1))), 2)</f>
        <v>0.71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0.97</v>
      </c>
      <c r="G19" s="11"/>
      <c r="H19" s="11"/>
      <c r="I19" s="12">
        <v>22.13</v>
      </c>
      <c r="J19" s="12">
        <f ca="1">ROUND(INDIRECT(ADDRESS(ROW()+(0), COLUMN()+(-4), 1))*INDIRECT(ADDRESS(ROW()+(0), COLUMN()+(-1), 1)), 2)</f>
        <v>21.47</v>
      </c>
    </row>
    <row r="20" spans="1:10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0.4</v>
      </c>
      <c r="G20" s="13"/>
      <c r="H20" s="13"/>
      <c r="I20" s="14">
        <v>21.02</v>
      </c>
      <c r="J20" s="14">
        <f ca="1">ROUND(INDIRECT(ADDRESS(ROW()+(0), COLUMN()+(-4), 1))*INDIRECT(ADDRESS(ROW()+(0), COLUMN()+(-1), 1)), 2)</f>
        <v>8.41</v>
      </c>
    </row>
    <row r="21" spans="1:10" ht="13.50" thickBot="1" customHeight="1">
      <c r="A21" s="15"/>
      <c r="B21" s="15"/>
      <c r="C21" s="15"/>
      <c r="D21" s="15"/>
      <c r="E21" s="15"/>
      <c r="F21" s="9" t="s">
        <v>37</v>
      </c>
      <c r="G21" s="9"/>
      <c r="H21" s="9"/>
      <c r="I21" s="9"/>
      <c r="J21" s="17">
        <f ca="1">ROUND(SUM(INDIRECT(ADDRESS(ROW()+(-1), COLUMN()+(0), 1)),INDIRECT(ADDRESS(ROW()+(-2), COLUMN()+(0), 1))), 2)</f>
        <v>29.88</v>
      </c>
    </row>
    <row r="22" spans="1:10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8"/>
      <c r="H22" s="18"/>
      <c r="I22" s="15"/>
      <c r="J22" s="15"/>
    </row>
    <row r="23" spans="1:10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3"/>
      <c r="H23" s="13"/>
      <c r="I23" s="14">
        <f ca="1">ROUND(SUM(INDIRECT(ADDRESS(ROW()+(-2), COLUMN()+(1), 1)),INDIRECT(ADDRESS(ROW()+(-6), COLUMN()+(1), 1)),INDIRECT(ADDRESS(ROW()+(-9), COLUMN()+(1), 1))), 2)</f>
        <v>55.63</v>
      </c>
      <c r="J23" s="14">
        <f ca="1">ROUND(INDIRECT(ADDRESS(ROW()+(0), COLUMN()+(-4), 1))*INDIRECT(ADDRESS(ROW()+(0), COLUMN()+(-1), 1))/100, 2)</f>
        <v>1.11</v>
      </c>
    </row>
    <row r="24" spans="1:10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4"/>
      <c r="H24" s="24"/>
      <c r="I24" s="25"/>
      <c r="J24" s="26">
        <f ca="1">ROUND(SUM(INDIRECT(ADDRESS(ROW()+(-1), COLUMN()+(0), 1)),INDIRECT(ADDRESS(ROW()+(-3), COLUMN()+(0), 1)),INDIRECT(ADDRESS(ROW()+(-7), COLUMN()+(0), 1)),INDIRECT(ADDRESS(ROW()+(-10), COLUMN()+(0), 1))), 2)</f>
        <v>56.74</v>
      </c>
    </row>
    <row r="27" spans="1:10" ht="13.50" thickBot="1" customHeight="1">
      <c r="A27" s="27" t="s">
        <v>43</v>
      </c>
      <c r="B27" s="27"/>
      <c r="C27" s="27"/>
      <c r="D27" s="27"/>
      <c r="E27" s="27"/>
      <c r="F27" s="27"/>
      <c r="G27" s="27" t="s">
        <v>44</v>
      </c>
      <c r="H27" s="27" t="s">
        <v>45</v>
      </c>
      <c r="I27" s="27"/>
      <c r="J27" s="27" t="s">
        <v>46</v>
      </c>
    </row>
    <row r="28" spans="1:10" ht="13.50" thickBot="1" customHeight="1">
      <c r="A28" s="28" t="s">
        <v>47</v>
      </c>
      <c r="B28" s="28"/>
      <c r="C28" s="28"/>
      <c r="D28" s="28"/>
      <c r="E28" s="28"/>
      <c r="F28" s="28"/>
      <c r="G28" s="29">
        <v>882014</v>
      </c>
      <c r="H28" s="29">
        <v>882015</v>
      </c>
      <c r="I28" s="29"/>
      <c r="J28" s="29" t="s">
        <v>48</v>
      </c>
    </row>
    <row r="29" spans="1:10" ht="13.50" thickBot="1" customHeight="1">
      <c r="A29" s="30" t="s">
        <v>49</v>
      </c>
      <c r="B29" s="30"/>
      <c r="C29" s="30"/>
      <c r="D29" s="30"/>
      <c r="E29" s="30"/>
      <c r="F29" s="30"/>
      <c r="G29" s="31"/>
      <c r="H29" s="31"/>
      <c r="I29" s="31"/>
      <c r="J29" s="31"/>
    </row>
    <row r="32" spans="1:1" ht="33.75" thickBot="1" customHeight="1">
      <c r="A32" s="1" t="s">
        <v>50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51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52</v>
      </c>
      <c r="B34" s="1"/>
      <c r="C34" s="1"/>
      <c r="D34" s="1"/>
      <c r="E34" s="1"/>
      <c r="F34" s="1"/>
      <c r="G34" s="1"/>
      <c r="H34" s="1"/>
      <c r="I34" s="1"/>
      <c r="J34" s="1"/>
    </row>
  </sheetData>
  <mergeCells count="64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H12"/>
    <mergeCell ref="A13:B13"/>
    <mergeCell ref="C13:D13"/>
    <mergeCell ref="F13:H13"/>
    <mergeCell ref="A14:B14"/>
    <mergeCell ref="C14:D14"/>
    <mergeCell ref="F14:I14"/>
    <mergeCell ref="A15:B15"/>
    <mergeCell ref="C15:D15"/>
    <mergeCell ref="E15:H15"/>
    <mergeCell ref="A16:B16"/>
    <mergeCell ref="C16:D16"/>
    <mergeCell ref="F16:H16"/>
    <mergeCell ref="A17:B17"/>
    <mergeCell ref="C17:D17"/>
    <mergeCell ref="F17:I17"/>
    <mergeCell ref="A18:B18"/>
    <mergeCell ref="C18:D18"/>
    <mergeCell ref="E18:H18"/>
    <mergeCell ref="A19:B19"/>
    <mergeCell ref="C19:D19"/>
    <mergeCell ref="F19:H19"/>
    <mergeCell ref="A20:B20"/>
    <mergeCell ref="C20:D20"/>
    <mergeCell ref="F20:H20"/>
    <mergeCell ref="A21:B21"/>
    <mergeCell ref="C21:D21"/>
    <mergeCell ref="F21:I21"/>
    <mergeCell ref="A22:B22"/>
    <mergeCell ref="C22:D22"/>
    <mergeCell ref="E22:H22"/>
    <mergeCell ref="A23:B23"/>
    <mergeCell ref="C23:D23"/>
    <mergeCell ref="F23:H23"/>
    <mergeCell ref="A24:E24"/>
    <mergeCell ref="F24:I24"/>
    <mergeCell ref="A27:F27"/>
    <mergeCell ref="H27:I27"/>
    <mergeCell ref="A28:F28"/>
    <mergeCell ref="G28:G29"/>
    <mergeCell ref="H28:I29"/>
    <mergeCell ref="J28:J29"/>
    <mergeCell ref="A29:F29"/>
    <mergeCell ref="A32:J32"/>
    <mergeCell ref="A33:J33"/>
    <mergeCell ref="A34:J34"/>
  </mergeCells>
  <pageMargins left="0.147638" right="0.147638" top="0.206693" bottom="0.206693" header="0.0" footer="0.0"/>
  <pageSetup paperSize="9" orientation="portrait"/>
  <rowBreaks count="0" manualBreakCount="0">
    </rowBreaks>
</worksheet>
</file>