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<sst xmlns="http://schemas.openxmlformats.org/spreadsheetml/2006/main" count="51" uniqueCount="51">
  <si>
    <t xml:space="preserve"/>
  </si>
  <si>
    <t xml:space="preserve">SAI005</t>
  </si>
  <si>
    <t xml:space="preserve">Ud</t>
  </si>
  <si>
    <t xml:space="preserve">Inodoro con tanque bajo, de porcelana sanitaria.</t>
  </si>
  <si>
    <r>
      <rPr>
        <sz val="8.25"/>
        <color rgb="FF000000"/>
        <rFont val="Arial"/>
        <family val="2"/>
      </rPr>
      <t xml:space="preserve">Taza de inodoro de tanque bajo, con salida para conexión horizontal y fijación vista, de porcelana sanitaria, acabado termoesmaltado, color blanco, código de pedido 500.282.01.1, serie Selnova "GEBERIT", de 360x670x390 mm, con borde de descarga, con cisterna de inodoro, de doble descarga, con conexión de suministro inferior, de porcelana sanitaria, acabado termoesmaltado, color blanco, código de pedido 500.268.01.1 y con asiento y tapa de inodoro, de Duroplast, de caída amortiguada, con anclajes de sujeción rápida, código de pedido 500.335.01.1. Incluso silicona para sellado de juntas.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</si>
  <si>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</si>
  <si>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</si>
  <si>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</si>
  <si>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</si>
  <si>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</si>
  <si>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</si>
  <si>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</si>
  <si>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mt30seg130aa</t>
  </si>
  <si>
    <t xml:space="preserve">Ud</t>
  </si>
  <si>
    <t xml:space="preserve">Taza de inodoro de tanque bajo, con salida para conexión horizontal y fijación vista, de porcelana sanitaria, acabado termoesmaltado, color blanco, código de pedido 500.282.01.1, serie Selnova "GEBERIT", de 360x670x390 mm, con borde de descarga, según UNE-EN 997, con elementos de fijación.</t>
  </si>
  <si>
    <t xml:space="preserve">mt30seg131k</t>
  </si>
  <si>
    <t xml:space="preserve">Ud</t>
  </si>
  <si>
    <t xml:space="preserve">Cisterna de inodoro, de doble descarga, con conexión de suministro inferior, de porcelana sanitaria, acabado termoesmaltado, color blanco, código de pedido 500.268.01.1, serie Selnova "GEBERIT", de 365x163x380 mm, con juego de mecanismos de descarga doble de 6-4 litros, ajustable a 6-3 litros, según UNE-EN 997.</t>
  </si>
  <si>
    <t xml:space="preserve">mt30seg111dd</t>
  </si>
  <si>
    <t xml:space="preserve">Ud</t>
  </si>
  <si>
    <t xml:space="preserve">Asiento y tapa de inodoro, de Duroplast, de caída amortiguada, con anclajes de sujeción rápida, código de pedido 500.335.01.1, serie Selnova "GEBERIT".</t>
  </si>
  <si>
    <t xml:space="preserve">mt30lla020</t>
  </si>
  <si>
    <t xml:space="preserve">Ud</t>
  </si>
  <si>
    <t xml:space="preserve">Llave de regulación de 1/2", para inodoro, acabado cromado.</t>
  </si>
  <si>
    <t xml:space="preserve">mt38tew010a</t>
  </si>
  <si>
    <t xml:space="preserve">Ud</t>
  </si>
  <si>
    <t xml:space="preserve">Latiguillo flexible de 20 cm y 1/2" de diámetro.</t>
  </si>
  <si>
    <t xml:space="preserve">mt30www005</t>
  </si>
  <si>
    <t xml:space="preserve">Ud</t>
  </si>
  <si>
    <t xml:space="preserve">Cartucho de 300 ml de silicona ácida monocomponente, fungicida, para sellado de juntas en ambientes húmedos.</t>
  </si>
  <si>
    <t xml:space="preserve">Subtotal materiales:</t>
  </si>
  <si>
    <t xml:space="preserve">Mano de obra</t>
  </si>
  <si>
    <t xml:space="preserve">mo008</t>
  </si>
  <si>
    <t xml:space="preserve">h</t>
  </si>
  <si>
    <t xml:space="preserve">Oficial 1ª fontanero.</t>
  </si>
  <si>
    <t xml:space="preserve">Subtotal mano de obra:</t>
  </si>
  <si>
    <t xml:space="preserve">Costes directos complementarios</t>
  </si>
  <si>
    <t xml:space="preserve">%</t>
  </si>
  <si>
    <t xml:space="preserve">Costes directos complementarios</t>
  </si>
  <si>
    <t xml:space="preserve">Coste de mantenimiento decenal: 161,29€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</si>
  <si>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</si>
  <si>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norma UNE y Título de la norma transposición de norma armonizada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</si>
  <si>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</si>
  <si>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</si>
  <si>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</si>
  <si>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UNE-EN 997:2013</t>
  </si>
  <si>
    <t xml:space="preserve">Inodoros y conjuntos de inodoros con sifón incorporado.</t>
  </si>
  <si>
    <t xml:space="preserve">EN  997:2012/AC:2012</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</si>
  <si>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 e inicio del período de coexistencia</t>
    </r>
  </si>
  <si>
    <r>
      <rPr>
        <sz val="8.25"/>
        <color rgb="FF000000"/>
        <rFont val="Arial"/>
        <family val="2"/>
      </rPr>
      <t xml:space="preserve">(b)</t>
    </r>
    <r>
      <rPr>
        <sz val="8.25"/>
        <color rgb="FF000000"/>
        <rFont val="Arial"/>
        <family val="2"/>
      </rPr>
      <t xml:space="preserve"> </t>
    </r>
    <r>
      <rPr>
        <sz val="8.25"/>
        <color rgb="FF000000"/>
        <rFont val="Arial"/>
        <family val="2"/>
      </rPr>
      <t xml:space="preserve">Fecha final del período de coexistencia / entrada en vigor marcado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</si>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</sst>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1">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xf numFmtId="0" fontId="0" fillId="0" borderId="10" xfId="0" applyFont="1" applyAlignment="1">
      <alignment horizontal="left" vertical="center" wrapText="1"/>
    </xf>
    <xf numFmtId="0" fontId="0" fillId="0" borderId="10"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6.12" customWidth="1"/>
    <col min="3" max="3" width="7.48" customWidth="1"/>
    <col min="4" max="4" width="71.40" customWidth="1"/>
    <col min="5" max="5" width="2.04" customWidth="1"/>
    <col min="6" max="6" width="10.71" customWidth="1"/>
    <col min="7" max="7" width="2.89" customWidth="1"/>
    <col min="8" max="8" width="10.37" customWidth="1"/>
    <col min="9" max="9" width="1.02"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2" t="s">
        <v>3</v>
      </c>
      <c r="D3" s="2"/>
      <c r="E3" s="2"/>
      <c r="F3" s="2"/>
      <c r="G3" s="2"/>
      <c r="H3" s="2"/>
      <c r="I3" s="2"/>
      <c r="J3" s="2"/>
    </row>
    <row r="5" spans="1:10" ht="55.50" thickBot="1" customHeight="1">
      <c r="A5" s="5" t="s">
        <v>4</v>
      </c>
      <c r="B5" s="5"/>
      <c r="C5" s="5"/>
      <c r="D5" s="5"/>
      <c r="E5" s="5"/>
      <c r="F5" s="5"/>
      <c r="G5" s="5"/>
      <c r="H5" s="5"/>
      <c r="I5" s="5"/>
      <c r="J5" s="5"/>
    </row>
    <row r="8" spans="1:10" ht="24.00" thickBot="1" customHeight="1">
      <c r="A8" s="6" t="s">
        <v>5</v>
      </c>
      <c r="B8" s="6"/>
      <c r="C8" s="6" t="s">
        <v>6</v>
      </c>
      <c r="D8" s="6" t="s">
        <v>7</v>
      </c>
      <c r="E8" s="6"/>
      <c r="F8" s="7" t="s">
        <v>8</v>
      </c>
      <c r="G8" s="7"/>
      <c r="H8" s="7" t="s">
        <v>9</v>
      </c>
      <c r="I8" s="7" t="s">
        <v>10</v>
      </c>
      <c r="J8" s="7"/>
    </row>
    <row r="9" spans="1:10" ht="13.50" thickBot="1" customHeight="1">
      <c r="A9" s="8">
        <v>1</v>
      </c>
      <c r="B9" s="8"/>
      <c r="C9" s="8"/>
      <c r="D9" s="9" t="s">
        <v>11</v>
      </c>
      <c r="E9" s="9"/>
      <c r="F9" s="9"/>
      <c r="G9" s="9"/>
      <c r="H9" s="8"/>
      <c r="I9" s="8"/>
      <c r="J9" s="8"/>
    </row>
    <row r="10" spans="1:10" ht="45.00" thickBot="1" customHeight="1">
      <c r="A10" s="1" t="s">
        <v>12</v>
      </c>
      <c r="B10" s="1"/>
      <c r="C10" s="10" t="s">
        <v>13</v>
      </c>
      <c r="D10" s="1" t="s">
        <v>14</v>
      </c>
      <c r="E10" s="1"/>
      <c r="F10" s="11">
        <v>1</v>
      </c>
      <c r="G10" s="11"/>
      <c r="H10" s="12">
        <v>124.8</v>
      </c>
      <c r="I10" s="12">
        <f ca="1">ROUND(INDIRECT(ADDRESS(ROW()+(0), COLUMN()+(-3), 1))*INDIRECT(ADDRESS(ROW()+(0), COLUMN()+(-1), 1)), 2)</f>
        <v>124.8</v>
      </c>
      <c r="J10" s="12"/>
    </row>
    <row r="11" spans="1:10" ht="45.00" thickBot="1" customHeight="1">
      <c r="A11" s="1" t="s">
        <v>15</v>
      </c>
      <c r="B11" s="1"/>
      <c r="C11" s="10" t="s">
        <v>16</v>
      </c>
      <c r="D11" s="1" t="s">
        <v>17</v>
      </c>
      <c r="E11" s="1"/>
      <c r="F11" s="11">
        <v>1</v>
      </c>
      <c r="G11" s="11"/>
      <c r="H11" s="12">
        <v>78.2</v>
      </c>
      <c r="I11" s="12">
        <f ca="1">ROUND(INDIRECT(ADDRESS(ROW()+(0), COLUMN()+(-3), 1))*INDIRECT(ADDRESS(ROW()+(0), COLUMN()+(-1), 1)), 2)</f>
        <v>78.2</v>
      </c>
      <c r="J11" s="12"/>
    </row>
    <row r="12" spans="1:10" ht="24.00" thickBot="1" customHeight="1">
      <c r="A12" s="1" t="s">
        <v>18</v>
      </c>
      <c r="B12" s="1"/>
      <c r="C12" s="10" t="s">
        <v>19</v>
      </c>
      <c r="D12" s="1" t="s">
        <v>20</v>
      </c>
      <c r="E12" s="1"/>
      <c r="F12" s="11">
        <v>1</v>
      </c>
      <c r="G12" s="11"/>
      <c r="H12" s="12">
        <v>85.3</v>
      </c>
      <c r="I12" s="12">
        <f ca="1">ROUND(INDIRECT(ADDRESS(ROW()+(0), COLUMN()+(-3), 1))*INDIRECT(ADDRESS(ROW()+(0), COLUMN()+(-1), 1)), 2)</f>
        <v>85.3</v>
      </c>
      <c r="J12" s="12"/>
    </row>
    <row r="13" spans="1:10" ht="13.50" thickBot="1" customHeight="1">
      <c r="A13" s="1" t="s">
        <v>21</v>
      </c>
      <c r="B13" s="1"/>
      <c r="C13" s="10" t="s">
        <v>22</v>
      </c>
      <c r="D13" s="1" t="s">
        <v>23</v>
      </c>
      <c r="E13" s="1"/>
      <c r="F13" s="11">
        <v>1</v>
      </c>
      <c r="G13" s="11"/>
      <c r="H13" s="12">
        <v>14.5</v>
      </c>
      <c r="I13" s="12">
        <f ca="1">ROUND(INDIRECT(ADDRESS(ROW()+(0), COLUMN()+(-3), 1))*INDIRECT(ADDRESS(ROW()+(0), COLUMN()+(-1), 1)), 2)</f>
        <v>14.5</v>
      </c>
      <c r="J13" s="12"/>
    </row>
    <row r="14" spans="1:10" ht="13.50" thickBot="1" customHeight="1">
      <c r="A14" s="1" t="s">
        <v>24</v>
      </c>
      <c r="B14" s="1"/>
      <c r="C14" s="10" t="s">
        <v>25</v>
      </c>
      <c r="D14" s="1" t="s">
        <v>26</v>
      </c>
      <c r="E14" s="1"/>
      <c r="F14" s="11">
        <v>1</v>
      </c>
      <c r="G14" s="11"/>
      <c r="H14" s="12">
        <v>2.85</v>
      </c>
      <c r="I14" s="12">
        <f ca="1">ROUND(INDIRECT(ADDRESS(ROW()+(0), COLUMN()+(-3), 1))*INDIRECT(ADDRESS(ROW()+(0), COLUMN()+(-1), 1)), 2)</f>
        <v>2.85</v>
      </c>
      <c r="J14" s="12"/>
    </row>
    <row r="15" spans="1:10" ht="24.00" thickBot="1" customHeight="1">
      <c r="A15" s="1" t="s">
        <v>27</v>
      </c>
      <c r="B15" s="1"/>
      <c r="C15" s="10" t="s">
        <v>28</v>
      </c>
      <c r="D15" s="1" t="s">
        <v>29</v>
      </c>
      <c r="E15" s="1"/>
      <c r="F15" s="13">
        <v>0.012</v>
      </c>
      <c r="G15" s="13"/>
      <c r="H15" s="14">
        <v>6</v>
      </c>
      <c r="I15" s="14">
        <f ca="1">ROUND(INDIRECT(ADDRESS(ROW()+(0), COLUMN()+(-3), 1))*INDIRECT(ADDRESS(ROW()+(0), COLUMN()+(-1), 1)), 2)</f>
        <v>0.07</v>
      </c>
      <c r="J15" s="14"/>
    </row>
    <row r="16" spans="1:10" ht="13.50" thickBot="1" customHeight="1">
      <c r="A16" s="15"/>
      <c r="B16" s="15"/>
      <c r="C16" s="15"/>
      <c r="D16" s="15"/>
      <c r="E16" s="15"/>
      <c r="F16" s="9" t="s">
        <v>30</v>
      </c>
      <c r="G16" s="9"/>
      <c r="H16" s="9"/>
      <c r="I16" s="17">
        <f ca="1">ROUND(SUM(INDIRECT(ADDRESS(ROW()+(-1), COLUMN()+(0), 1)),INDIRECT(ADDRESS(ROW()+(-2), COLUMN()+(0), 1)),INDIRECT(ADDRESS(ROW()+(-3), COLUMN()+(0), 1)),INDIRECT(ADDRESS(ROW()+(-4), COLUMN()+(0), 1)),INDIRECT(ADDRESS(ROW()+(-5), COLUMN()+(0), 1)),INDIRECT(ADDRESS(ROW()+(-6), COLUMN()+(0), 1))), 2)</f>
        <v>305.72</v>
      </c>
      <c r="J16" s="17"/>
    </row>
    <row r="17" spans="1:10" ht="13.50" thickBot="1" customHeight="1">
      <c r="A17" s="15">
        <v>2</v>
      </c>
      <c r="B17" s="15"/>
      <c r="C17" s="15"/>
      <c r="D17" s="18" t="s">
        <v>31</v>
      </c>
      <c r="E17" s="18"/>
      <c r="F17" s="18"/>
      <c r="G17" s="18"/>
      <c r="H17" s="15"/>
      <c r="I17" s="15"/>
      <c r="J17" s="15"/>
    </row>
    <row r="18" spans="1:10" ht="13.50" thickBot="1" customHeight="1">
      <c r="A18" s="1" t="s">
        <v>32</v>
      </c>
      <c r="B18" s="1"/>
      <c r="C18" s="10" t="s">
        <v>33</v>
      </c>
      <c r="D18" s="1" t="s">
        <v>34</v>
      </c>
      <c r="E18" s="1"/>
      <c r="F18" s="13">
        <v>1.5</v>
      </c>
      <c r="G18" s="13"/>
      <c r="H18" s="14">
        <v>20.48</v>
      </c>
      <c r="I18" s="14">
        <f ca="1">ROUND(INDIRECT(ADDRESS(ROW()+(0), COLUMN()+(-3), 1))*INDIRECT(ADDRESS(ROW()+(0), COLUMN()+(-1), 1)), 2)</f>
        <v>30.72</v>
      </c>
      <c r="J18" s="14"/>
    </row>
    <row r="19" spans="1:10" ht="13.50" thickBot="1" customHeight="1">
      <c r="A19" s="15"/>
      <c r="B19" s="15"/>
      <c r="C19" s="15"/>
      <c r="D19" s="15"/>
      <c r="E19" s="15"/>
      <c r="F19" s="9" t="s">
        <v>35</v>
      </c>
      <c r="G19" s="9"/>
      <c r="H19" s="9"/>
      <c r="I19" s="17">
        <f ca="1">ROUND(SUM(INDIRECT(ADDRESS(ROW()+(-1), COLUMN()+(0), 1))), 2)</f>
        <v>30.72</v>
      </c>
      <c r="J19" s="17"/>
    </row>
    <row r="20" spans="1:10" ht="13.50" thickBot="1" customHeight="1">
      <c r="A20" s="15">
        <v>3</v>
      </c>
      <c r="B20" s="15"/>
      <c r="C20" s="15"/>
      <c r="D20" s="18" t="s">
        <v>36</v>
      </c>
      <c r="E20" s="18"/>
      <c r="F20" s="18"/>
      <c r="G20" s="18"/>
      <c r="H20" s="15"/>
      <c r="I20" s="15"/>
      <c r="J20" s="15"/>
    </row>
    <row r="21" spans="1:10" ht="13.50" thickBot="1" customHeight="1">
      <c r="A21" s="19"/>
      <c r="B21" s="19"/>
      <c r="C21" s="20" t="s">
        <v>37</v>
      </c>
      <c r="D21" s="19" t="s">
        <v>38</v>
      </c>
      <c r="E21" s="19"/>
      <c r="F21" s="13">
        <v>2</v>
      </c>
      <c r="G21" s="13"/>
      <c r="H21" s="14">
        <f ca="1">ROUND(SUM(INDIRECT(ADDRESS(ROW()+(-2), COLUMN()+(1), 1)),INDIRECT(ADDRESS(ROW()+(-5), COLUMN()+(1), 1))), 2)</f>
        <v>336.44</v>
      </c>
      <c r="I21" s="14">
        <f ca="1">ROUND(INDIRECT(ADDRESS(ROW()+(0), COLUMN()+(-3), 1))*INDIRECT(ADDRESS(ROW()+(0), COLUMN()+(-1), 1))/100, 2)</f>
        <v>6.73</v>
      </c>
      <c r="J21" s="14"/>
    </row>
    <row r="22" spans="1:10" ht="13.50" thickBot="1" customHeight="1">
      <c r="A22" s="21" t="s">
        <v>39</v>
      </c>
      <c r="B22" s="21"/>
      <c r="C22" s="22"/>
      <c r="D22" s="23"/>
      <c r="E22" s="23"/>
      <c r="F22" s="24" t="s">
        <v>40</v>
      </c>
      <c r="G22" s="24"/>
      <c r="H22" s="25"/>
      <c r="I22" s="26">
        <f ca="1">ROUND(SUM(INDIRECT(ADDRESS(ROW()+(-1), COLUMN()+(0), 1)),INDIRECT(ADDRESS(ROW()+(-3), COLUMN()+(0), 1)),INDIRECT(ADDRESS(ROW()+(-6), COLUMN()+(0), 1))), 2)</f>
        <v>343.17</v>
      </c>
      <c r="J22" s="26"/>
    </row>
    <row r="25" spans="1:10" ht="13.50" thickBot="1" customHeight="1">
      <c r="A25" s="27" t="s">
        <v>41</v>
      </c>
      <c r="B25" s="27"/>
      <c r="C25" s="27"/>
      <c r="D25" s="27"/>
      <c r="E25" s="27" t="s">
        <v>42</v>
      </c>
      <c r="F25" s="27"/>
      <c r="G25" s="27" t="s">
        <v>43</v>
      </c>
      <c r="H25" s="27"/>
      <c r="I25" s="27"/>
      <c r="J25" s="27" t="s">
        <v>44</v>
      </c>
    </row>
    <row r="26" spans="1:10" ht="13.50" thickBot="1" customHeight="1">
      <c r="A26" s="28" t="s">
        <v>45</v>
      </c>
      <c r="B26" s="28"/>
      <c r="C26" s="28"/>
      <c r="D26" s="28"/>
      <c r="E26" s="29">
        <v>1.12201e+006</v>
      </c>
      <c r="F26" s="29"/>
      <c r="G26" s="29">
        <v>162013</v>
      </c>
      <c r="H26" s="29"/>
      <c r="I26" s="29"/>
      <c r="J26" s="29">
        <v>4</v>
      </c>
    </row>
    <row r="27" spans="1:10" ht="13.50" thickBot="1" customHeight="1">
      <c r="A27" s="30" t="s">
        <v>46</v>
      </c>
      <c r="B27" s="30"/>
      <c r="C27" s="30"/>
      <c r="D27" s="30"/>
      <c r="E27" s="31"/>
      <c r="F27" s="31"/>
      <c r="G27" s="31"/>
      <c r="H27" s="31"/>
      <c r="I27" s="31"/>
      <c r="J27" s="31"/>
    </row>
    <row r="28" spans="1:10" ht="13.50" thickBot="1" customHeight="1">
      <c r="A28" s="32" t="s">
        <v>47</v>
      </c>
      <c r="B28" s="32"/>
      <c r="C28" s="32"/>
      <c r="D28" s="32"/>
      <c r="E28" s="33">
        <v>132013</v>
      </c>
      <c r="F28" s="33"/>
      <c r="G28" s="33">
        <v>132013</v>
      </c>
      <c r="H28" s="33"/>
      <c r="I28" s="33"/>
      <c r="J28" s="33"/>
    </row>
    <row r="31" spans="1:1" ht="33.75" thickBot="1" customHeight="1">
      <c r="A31" s="1" t="s">
        <v>48</v>
      </c>
      <c r="B31" s="1"/>
      <c r="C31" s="1"/>
      <c r="D31" s="1"/>
      <c r="E31" s="1"/>
      <c r="F31" s="1"/>
      <c r="G31" s="1"/>
      <c r="H31" s="1"/>
      <c r="I31" s="1"/>
      <c r="J31" s="1"/>
    </row>
    <row r="32" spans="1:1" ht="33.75" thickBot="1" customHeight="1">
      <c r="A32" s="1" t="s">
        <v>49</v>
      </c>
      <c r="B32" s="1"/>
      <c r="C32" s="1"/>
      <c r="D32" s="1"/>
      <c r="E32" s="1"/>
      <c r="F32" s="1"/>
      <c r="G32" s="1"/>
      <c r="H32" s="1"/>
      <c r="I32" s="1"/>
      <c r="J32" s="1"/>
    </row>
    <row r="33" spans="1:1" ht="33.75" thickBot="1" customHeight="1">
      <c r="A33" s="1" t="s">
        <v>50</v>
      </c>
      <c r="B33" s="1"/>
      <c r="C33" s="1"/>
      <c r="D33" s="1"/>
      <c r="E33" s="1"/>
      <c r="F33" s="1"/>
      <c r="G33" s="1"/>
      <c r="H33" s="1"/>
      <c r="I33" s="1"/>
      <c r="J33" s="1"/>
    </row>
  </sheetData>
  <mergeCells count="75">
    <mergeCell ref="A1:J1"/>
    <mergeCell ref="C3:J3"/>
    <mergeCell ref="A5:J5"/>
    <mergeCell ref="A8:B8"/>
    <mergeCell ref="D8:E8"/>
    <mergeCell ref="F8:G8"/>
    <mergeCell ref="I8:J8"/>
    <mergeCell ref="A9:B9"/>
    <mergeCell ref="D9:G9"/>
    <mergeCell ref="I9:J9"/>
    <mergeCell ref="A10:B10"/>
    <mergeCell ref="D10:E10"/>
    <mergeCell ref="F10:G10"/>
    <mergeCell ref="I10:J10"/>
    <mergeCell ref="A11:B11"/>
    <mergeCell ref="D11:E11"/>
    <mergeCell ref="F11:G11"/>
    <mergeCell ref="I11:J11"/>
    <mergeCell ref="A12:B12"/>
    <mergeCell ref="D12:E12"/>
    <mergeCell ref="F12:G12"/>
    <mergeCell ref="I12:J12"/>
    <mergeCell ref="A13:B13"/>
    <mergeCell ref="D13:E13"/>
    <mergeCell ref="F13:G13"/>
    <mergeCell ref="I13:J13"/>
    <mergeCell ref="A14:B14"/>
    <mergeCell ref="D14:E14"/>
    <mergeCell ref="F14:G14"/>
    <mergeCell ref="I14:J14"/>
    <mergeCell ref="A15:B15"/>
    <mergeCell ref="D15:E15"/>
    <mergeCell ref="F15:G15"/>
    <mergeCell ref="I15:J15"/>
    <mergeCell ref="A16:B16"/>
    <mergeCell ref="D16:E16"/>
    <mergeCell ref="F16:H16"/>
    <mergeCell ref="I16:J16"/>
    <mergeCell ref="A17:B17"/>
    <mergeCell ref="D17:G17"/>
    <mergeCell ref="I17:J17"/>
    <mergeCell ref="A18:B18"/>
    <mergeCell ref="D18:E18"/>
    <mergeCell ref="F18:G18"/>
    <mergeCell ref="I18:J18"/>
    <mergeCell ref="A19:B19"/>
    <mergeCell ref="D19:E19"/>
    <mergeCell ref="F19:H19"/>
    <mergeCell ref="I19:J19"/>
    <mergeCell ref="A20:B20"/>
    <mergeCell ref="D20:G20"/>
    <mergeCell ref="I20:J20"/>
    <mergeCell ref="A21:B21"/>
    <mergeCell ref="D21:E21"/>
    <mergeCell ref="F21:G21"/>
    <mergeCell ref="I21:J21"/>
    <mergeCell ref="A22:E22"/>
    <mergeCell ref="F22:H22"/>
    <mergeCell ref="I22:J22"/>
    <mergeCell ref="A25:D25"/>
    <mergeCell ref="E25:F25"/>
    <mergeCell ref="G25:I25"/>
    <mergeCell ref="A26:D26"/>
    <mergeCell ref="E26:F26"/>
    <mergeCell ref="G26:I26"/>
    <mergeCell ref="J26:J28"/>
    <mergeCell ref="A27:D27"/>
    <mergeCell ref="E27:F27"/>
    <mergeCell ref="G27:I27"/>
    <mergeCell ref="A28:D28"/>
    <mergeCell ref="E28:F28"/>
    <mergeCell ref="G28:I28"/>
    <mergeCell ref="A31:J31"/>
    <mergeCell ref="A32:J32"/>
    <mergeCell ref="A33:J33"/>
  </mergeCells>
  <pageMargins left="0.147638" right="0.147638" top="0.206693" bottom="0.206693" header="0.0" footer="0.0"/>
  <pageSetup paperSize="9" orientation="portrait"/>
  <rowBreaks count="0" manualBreakCount="0">
    </rowBreaks>
</worksheet>
</file>