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<sst xmlns="http://schemas.openxmlformats.org/spreadsheetml/2006/main" count="35" uniqueCount="35">
  <si>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</si>
  <si>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SAL023</t>
  </si>
  <si>
    <t xml:space="preserve">Ud</t>
  </si>
  <si>
    <t xml:space="preserve">Lavabo de empotrar en encimera, de arcilla refractaria.</t>
  </si>
  <si>
    <r>
      <rPr>
        <sz val="8.25"/>
        <color rgb="FF000000"/>
        <rFont val="Arial"/>
        <family val="2"/>
      </rPr>
      <t xml:space="preserve">Lavabo rectangular de empotrar en encimera, de arcilla refractaria, acabado termoesmaltado KeraTect, color blanco, acabado brillante, código de pedido 500.739.01.2, serie VariForm "GEBERIT", de 550x400x178 mm. Incluso juego de fijación y silicona para sellado de juntas. El precio no incluye la encimera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</si>
  <si>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</si>
  <si>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</si>
  <si>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</si>
  <si>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</si>
  <si>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</si>
  <si>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</si>
  <si>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</si>
  <si>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mt30svg026k</t>
  </si>
  <si>
    <t xml:space="preserve">Ud</t>
  </si>
  <si>
    <t xml:space="preserve">Lavabo rectangular de empotrar en encimera, de arcilla refractaria, acabado termoesmaltado KeraTect, color blanco, acabado brillante, código de pedido 500.739.01.2, serie VariForm "GEBERIT", de 550x400x178 mm, según UNE 67001, con elementos de fijación y plantilla de montaje.</t>
  </si>
  <si>
    <t xml:space="preserve">mt30asg030k</t>
  </si>
  <si>
    <t xml:space="preserve">Ud</t>
  </si>
  <si>
    <t xml:space="preserve">Válvula de desagüe de latón cromado, código de pedido 500.050.21.1, "GEBERIT", de 50 mm de longitud.</t>
  </si>
  <si>
    <t xml:space="preserve">mt30asg060k</t>
  </si>
  <si>
    <t xml:space="preserve">Ud</t>
  </si>
  <si>
    <t xml:space="preserve">Sifón botella compacto para el ahorro de espacio en muebles de baño, de polipropileno color blanco, código de pedido 151.116.11.1, "GEBERIT", con salida de 32 mm de diámetro exterior, para lavabo, con juntas y codo con tuerca de unión.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</si>
  <si>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</si>
  <si>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</si>
  <si>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</si>
  <si>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</si>
  <si>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</si>
  <si>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</si>
  <si>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</si>
  <si>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</si>
  <si>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</si>
  <si>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</si>
  <si>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</si>
  <si>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</si>
  <si>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158,39€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</si>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</sst>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185</v>
      </c>
      <c r="H10" s="12">
        <f ca="1">ROUND(INDIRECT(ADDRESS(ROW()+(0), COLUMN()+(-2), 1))*INDIRECT(ADDRESS(ROW()+(0), COLUMN()+(-1), 1)), 2)</f>
        <v>185</v>
      </c>
    </row>
    <row r="11" spans="1:8" ht="24.00" thickBot="1" customHeight="1">
      <c r="A11" s="1" t="s">
        <v>15</v>
      </c>
      <c r="B11" s="1"/>
      <c r="C11" s="10" t="s">
        <v>16</v>
      </c>
      <c r="D11" s="10"/>
      <c r="E11" s="1" t="s">
        <v>17</v>
      </c>
      <c r="F11" s="11">
        <v>1</v>
      </c>
      <c r="G11" s="12">
        <v>70</v>
      </c>
      <c r="H11" s="12">
        <f ca="1">ROUND(INDIRECT(ADDRESS(ROW()+(0), COLUMN()+(-2), 1))*INDIRECT(ADDRESS(ROW()+(0), COLUMN()+(-1), 1)), 2)</f>
        <v>70</v>
      </c>
    </row>
    <row r="12" spans="1:8" ht="34.50" thickBot="1" customHeight="1">
      <c r="A12" s="1" t="s">
        <v>18</v>
      </c>
      <c r="B12" s="1"/>
      <c r="C12" s="10" t="s">
        <v>19</v>
      </c>
      <c r="D12" s="10"/>
      <c r="E12" s="1" t="s">
        <v>20</v>
      </c>
      <c r="F12" s="11">
        <v>1</v>
      </c>
      <c r="G12" s="12">
        <v>50.3</v>
      </c>
      <c r="H12" s="12">
        <f ca="1">ROUND(INDIRECT(ADDRESS(ROW()+(0), COLUMN()+(-2), 1))*INDIRECT(ADDRESS(ROW()+(0), COLUMN()+(-1), 1)), 2)</f>
        <v>50.3</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305.39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1.1</v>
      </c>
      <c r="G16" s="14">
        <v>22.74</v>
      </c>
      <c r="H16" s="14">
        <f ca="1">ROUND(INDIRECT(ADDRESS(ROW()+(0), COLUMN()+(-2), 1))*INDIRECT(ADDRESS(ROW()+(0), COLUMN()+(-1), 1)), 2)</f>
        <v>25.01</v>
      </c>
    </row>
    <row r="17" spans="1:8" ht="13.50" thickBot="1" customHeight="1">
      <c r="A17" s="15"/>
      <c r="B17" s="15"/>
      <c r="C17" s="15"/>
      <c r="D17" s="15"/>
      <c r="E17" s="15"/>
      <c r="F17" s="9" t="s">
        <v>29</v>
      </c>
      <c r="G17" s="9"/>
      <c r="H17" s="17">
        <f ca="1">ROUND(SUM(INDIRECT(ADDRESS(ROW()+(-1), COLUMN()+(0), 1))), 2)</f>
        <v>25.01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330.4</v>
      </c>
      <c r="H19" s="14">
        <f ca="1">ROUND(INDIRECT(ADDRESS(ROW()+(0), COLUMN()+(-2), 1))*INDIRECT(ADDRESS(ROW()+(0), COLUMN()+(-1), 1))/100, 2)</f>
        <v>6.61</v>
      </c>
    </row>
    <row r="20" spans="1:8" ht="13.50" thickBot="1" customHeight="1">
      <c r="A20" s="21" t="s">
        <v>33</v>
      </c>
      <c r="B20" s="21"/>
      <c r="C20" s="22"/>
      <c r="D20" s="22"/>
      <c r="E20" s="23"/>
      <c r="F20" s="24" t="s">
        <v>34</v>
      </c>
      <c r="G20" s="25"/>
      <c r="H20" s="26">
        <f ca="1">ROUND(SUM(INDIRECT(ADDRESS(ROW()+(-1), COLUMN()+(0), 1)),INDIRECT(ADDRESS(ROW()+(-3), COLUMN()+(0), 1)),INDIRECT(ADDRESS(ROW()+(-6), COLUMN()+(0), 1))), 2)</f>
        <v>337.01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