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<sst xmlns="http://schemas.openxmlformats.org/spreadsheetml/2006/main" count="32" uniqueCount="32">
  <si>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</si>
  <si>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SAL023</t>
  </si>
  <si>
    <t xml:space="preserve">Ud</t>
  </si>
  <si>
    <t xml:space="preserve">Lavabo de empotrar en encimera, de arcilla refractaria.</t>
  </si>
  <si>
    <r>
      <rPr>
        <sz val="8.25"/>
        <color rgb="FF000000"/>
        <rFont val="Arial"/>
        <family val="2"/>
      </rPr>
      <t xml:space="preserve">Lavabo rectangular de empotrar en encimera, de arcilla refractaria, acabado termoesmaltado KeraTect, color blanco, acabado brillante, código de pedido 500.737.01.2, serie VariForm "GEBERIT", de 550x400x178 mm, con rebosadero. Incluso juego de fijación y silicona para sellado de juntas. El precio no incluye la encimera ni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</si>
  <si>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</si>
  <si>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</si>
  <si>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</si>
  <si>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</si>
  <si>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</si>
  <si>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</si>
  <si>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</si>
  <si>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mt30svg026i</t>
  </si>
  <si>
    <t xml:space="preserve">Ud</t>
  </si>
  <si>
    <t xml:space="preserve">Lavabo rectangular de empotrar en encimera, de arcilla refractaria, acabado termoesmaltado KeraTect, color blanco, acabado brillante, código de pedido 500.737.01.2, serie VariForm "GEBERIT", de 550x400x178 mm, con rebosadero, según UNE 67001, con elementos de fijación y plantilla de montaje.</t>
  </si>
  <si>
    <t xml:space="preserve">mt30asg070ec</t>
  </si>
  <si>
    <t xml:space="preserve">Ud</t>
  </si>
  <si>
    <t xml:space="preserve">Sifón botella de ABS, acabado brillante imitación cromo, código de pedido 151.034.21.1, "GEBERIT", con salida de 32 mm de diámetro exterior, para lavabo, con embellecedor.</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</si>
  <si>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</si>
  <si>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</si>
  <si>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</si>
  <si>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</si>
  <si>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</si>
  <si>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</si>
  <si>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</si>
  <si>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</si>
  <si>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</si>
  <si>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</si>
  <si>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</si>
  <si>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</si>
  <si>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124,07€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</si>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</sst>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185</v>
      </c>
      <c r="H10" s="12">
        <f ca="1">ROUND(INDIRECT(ADDRESS(ROW()+(0), COLUMN()+(-2), 1))*INDIRECT(ADDRESS(ROW()+(0), COLUMN()+(-1), 1)), 2)</f>
        <v>185</v>
      </c>
    </row>
    <row r="11" spans="1:8" ht="24.00" thickBot="1" customHeight="1">
      <c r="A11" s="1" t="s">
        <v>15</v>
      </c>
      <c r="B11" s="1"/>
      <c r="C11" s="10" t="s">
        <v>16</v>
      </c>
      <c r="D11" s="10"/>
      <c r="E11" s="1" t="s">
        <v>17</v>
      </c>
      <c r="F11" s="11">
        <v>1</v>
      </c>
      <c r="G11" s="12">
        <v>48.7</v>
      </c>
      <c r="H11" s="12">
        <f ca="1">ROUND(INDIRECT(ADDRESS(ROW()+(0), COLUMN()+(-2), 1))*INDIRECT(ADDRESS(ROW()+(0), COLUMN()+(-1), 1)), 2)</f>
        <v>48.7</v>
      </c>
    </row>
    <row r="12" spans="1:8" ht="24.00" thickBot="1" customHeight="1">
      <c r="A12" s="1" t="s">
        <v>18</v>
      </c>
      <c r="B12" s="1"/>
      <c r="C12" s="10" t="s">
        <v>19</v>
      </c>
      <c r="D12" s="10"/>
      <c r="E12" s="1" t="s">
        <v>20</v>
      </c>
      <c r="F12" s="13">
        <v>0.012</v>
      </c>
      <c r="G12" s="14">
        <v>7.5</v>
      </c>
      <c r="H12" s="14">
        <f ca="1">ROUND(INDIRECT(ADDRESS(ROW()+(0), COLUMN()+(-2), 1))*INDIRECT(ADDRESS(ROW()+(0), COLUMN()+(-1), 1)), 2)</f>
        <v>0.09</v>
      </c>
    </row>
    <row r="13" spans="1:8" ht="13.50" thickBot="1" customHeight="1">
      <c r="A13" s="15"/>
      <c r="B13" s="15"/>
      <c r="C13" s="15"/>
      <c r="D13" s="15"/>
      <c r="E13" s="15"/>
      <c r="F13" s="9" t="s">
        <v>21</v>
      </c>
      <c r="G13" s="9"/>
      <c r="H13" s="17">
        <f ca="1">ROUND(SUM(INDIRECT(ADDRESS(ROW()+(-1), COLUMN()+(0), 1)),INDIRECT(ADDRESS(ROW()+(-2), COLUMN()+(0), 1)),INDIRECT(ADDRESS(ROW()+(-3), COLUMN()+(0), 1))), 2)</f>
        <v>233.79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1.1</v>
      </c>
      <c r="G15" s="14">
        <v>22.74</v>
      </c>
      <c r="H15" s="14">
        <f ca="1">ROUND(INDIRECT(ADDRESS(ROW()+(0), COLUMN()+(-2), 1))*INDIRECT(ADDRESS(ROW()+(0), COLUMN()+(-1), 1)), 2)</f>
        <v>25.01</v>
      </c>
    </row>
    <row r="16" spans="1:8" ht="13.50" thickBot="1" customHeight="1">
      <c r="A16" s="15"/>
      <c r="B16" s="15"/>
      <c r="C16" s="15"/>
      <c r="D16" s="15"/>
      <c r="E16" s="15"/>
      <c r="F16" s="9" t="s">
        <v>26</v>
      </c>
      <c r="G16" s="9"/>
      <c r="H16" s="17">
        <f ca="1">ROUND(SUM(INDIRECT(ADDRESS(ROW()+(-1), COLUMN()+(0), 1))), 2)</f>
        <v>25.01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258.8</v>
      </c>
      <c r="H18" s="14">
        <f ca="1">ROUND(INDIRECT(ADDRESS(ROW()+(0), COLUMN()+(-2), 1))*INDIRECT(ADDRESS(ROW()+(0), COLUMN()+(-1), 1))/100, 2)</f>
        <v>5.18</v>
      </c>
    </row>
    <row r="19" spans="1:8" ht="13.50" thickBot="1" customHeight="1">
      <c r="A19" s="21" t="s">
        <v>30</v>
      </c>
      <c r="B19" s="21"/>
      <c r="C19" s="22"/>
      <c r="D19" s="22"/>
      <c r="E19" s="23"/>
      <c r="F19" s="24" t="s">
        <v>31</v>
      </c>
      <c r="G19" s="25"/>
      <c r="H19" s="26">
        <f ca="1">ROUND(SUM(INDIRECT(ADDRESS(ROW()+(-1), COLUMN()+(0), 1)),INDIRECT(ADDRESS(ROW()+(-3), COLUMN()+(0), 1)),INDIRECT(ADDRESS(ROW()+(-6), COLUMN()+(0), 1))), 2)</f>
        <v>263.98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