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<sst xmlns="http://schemas.openxmlformats.org/spreadsheetml/2006/main" count="32" uniqueCount="32">
  <si>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</si>
  <si>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SAU001</t>
  </si>
  <si>
    <t xml:space="preserve">Ud</t>
  </si>
  <si>
    <t xml:space="preserve">Urinario de porcelana sanitaria.</t>
  </si>
  <si>
    <r>
      <rPr>
        <sz val="8.25"/>
        <color rgb="FF000000"/>
        <rFont val="Arial"/>
        <family val="2"/>
      </rPr>
      <t xml:space="preserve">Urinario de porcelana sanitaria, con alimentación y desagüe alimentación y desagüe sifónico empotrados, gama media, color blanco, de 315x350 mm, sin tapa, equipado con grifería temporizada empotrada, gama media, acabado cromado, de 25x108 mm grifería temporizada empotrada, gama media, acabado cromado, de 25x108 mm y desagüe empotrado. Incluso silicona para sellado de juntas.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</si>
  <si>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</si>
  <si>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</si>
  <si>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</si>
  <si>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</si>
  <si>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</si>
  <si>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</si>
  <si>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</si>
  <si>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mt30uag010a</t>
  </si>
  <si>
    <t xml:space="preserve">Ud</t>
  </si>
  <si>
    <t xml:space="preserve">Urinario de porcelana sanitaria, con alimentación y desagüe sifónico empotrados, gama media, color blanco, de 315x350 mm, con juego de fijación mural de acero, según UNE 67001.</t>
  </si>
  <si>
    <t xml:space="preserve">mt31gtg032a</t>
  </si>
  <si>
    <t xml:space="preserve">Ud</t>
  </si>
  <si>
    <t xml:space="preserve">Grifería temporizada empotrada para urinario, gama media, acabado cromado, de 25x108 mm.</t>
  </si>
  <si>
    <t xml:space="preserve">mt30www005</t>
  </si>
  <si>
    <t xml:space="preserve">Ud</t>
  </si>
  <si>
    <t xml:space="preserve">Cartucho de 300 ml de silicona ácida monocomponente, fungicida, para sellado de juntas en ambientes húmedos.</t>
  </si>
  <si>
    <t xml:space="preserve">Subtotal materiales:</t>
  </si>
  <si>
    <t xml:space="preserve">Mano de obra</t>
  </si>
  <si>
    <t xml:space="preserve">mo008</t>
  </si>
  <si>
    <t xml:space="preserve">h</t>
  </si>
  <si>
    <t xml:space="preserve">Oficial 1ª fontanero.</t>
  </si>
  <si>
    <t xml:space="preserve">Subtotal mano de obra:</t>
  </si>
  <si>
    <t xml:space="preserve">Costes directos complementarios</t>
  </si>
  <si>
    <t xml:space="preserve">%</t>
  </si>
  <si>
    <t xml:space="preserve">Costes directos complementarios</t>
  </si>
  <si>
    <t xml:space="preserve">Coste de mantenimiento decenal: 141,25€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</si>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</sst>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27" customWidth="1"/>
    <col min="3" max="3" width="0.85" customWidth="1"/>
    <col min="4" max="4" width="6.80" customWidth="1"/>
    <col min="5" max="5" width="73.44" customWidth="1"/>
    <col min="6" max="6" width="13.60" customWidth="1"/>
    <col min="7" max="7" width="10.3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v>
      </c>
      <c r="G10" s="12">
        <v>190.12</v>
      </c>
      <c r="H10" s="12">
        <f ca="1">ROUND(INDIRECT(ADDRESS(ROW()+(0), COLUMN()+(-2), 1))*INDIRECT(ADDRESS(ROW()+(0), COLUMN()+(-1), 1)), 2)</f>
        <v>190.12</v>
      </c>
    </row>
    <row r="11" spans="1:8" ht="24.00" thickBot="1" customHeight="1">
      <c r="A11" s="1" t="s">
        <v>15</v>
      </c>
      <c r="B11" s="1"/>
      <c r="C11" s="10" t="s">
        <v>16</v>
      </c>
      <c r="D11" s="10"/>
      <c r="E11" s="1" t="s">
        <v>17</v>
      </c>
      <c r="F11" s="11">
        <v>1</v>
      </c>
      <c r="G11" s="12">
        <v>80.7</v>
      </c>
      <c r="H11" s="12">
        <f ca="1">ROUND(INDIRECT(ADDRESS(ROW()+(0), COLUMN()+(-2), 1))*INDIRECT(ADDRESS(ROW()+(0), COLUMN()+(-1), 1)), 2)</f>
        <v>80.7</v>
      </c>
    </row>
    <row r="12" spans="1:8" ht="24.00" thickBot="1" customHeight="1">
      <c r="A12" s="1" t="s">
        <v>18</v>
      </c>
      <c r="B12" s="1"/>
      <c r="C12" s="10" t="s">
        <v>19</v>
      </c>
      <c r="D12" s="10"/>
      <c r="E12" s="1" t="s">
        <v>20</v>
      </c>
      <c r="F12" s="13">
        <v>0.012</v>
      </c>
      <c r="G12" s="14">
        <v>7.5</v>
      </c>
      <c r="H12" s="14">
        <f ca="1">ROUND(INDIRECT(ADDRESS(ROW()+(0), COLUMN()+(-2), 1))*INDIRECT(ADDRESS(ROW()+(0), COLUMN()+(-1), 1)), 2)</f>
        <v>0.09</v>
      </c>
    </row>
    <row r="13" spans="1:8" ht="13.50" thickBot="1" customHeight="1">
      <c r="A13" s="15"/>
      <c r="B13" s="15"/>
      <c r="C13" s="15"/>
      <c r="D13" s="15"/>
      <c r="E13" s="15"/>
      <c r="F13" s="9" t="s">
        <v>21</v>
      </c>
      <c r="G13" s="9"/>
      <c r="H13" s="17">
        <f ca="1">ROUND(SUM(INDIRECT(ADDRESS(ROW()+(-1), COLUMN()+(0), 1)),INDIRECT(ADDRESS(ROW()+(-2), COLUMN()+(0), 1)),INDIRECT(ADDRESS(ROW()+(-3), COLUMN()+(0), 1))), 2)</f>
        <v>270.91</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3">
        <v>1</v>
      </c>
      <c r="G15" s="14">
        <v>23.74</v>
      </c>
      <c r="H15" s="14">
        <f ca="1">ROUND(INDIRECT(ADDRESS(ROW()+(0), COLUMN()+(-2), 1))*INDIRECT(ADDRESS(ROW()+(0), COLUMN()+(-1), 1)), 2)</f>
        <v>23.74</v>
      </c>
    </row>
    <row r="16" spans="1:8" ht="13.50" thickBot="1" customHeight="1">
      <c r="A16" s="15"/>
      <c r="B16" s="15"/>
      <c r="C16" s="15"/>
      <c r="D16" s="15"/>
      <c r="E16" s="15"/>
      <c r="F16" s="9" t="s">
        <v>26</v>
      </c>
      <c r="G16" s="9"/>
      <c r="H16" s="17">
        <f ca="1">ROUND(SUM(INDIRECT(ADDRESS(ROW()+(-1), COLUMN()+(0), 1))), 2)</f>
        <v>23.74</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1)),INDIRECT(ADDRESS(ROW()+(-5), COLUMN()+(1), 1))), 2)</f>
        <v>294.65</v>
      </c>
      <c r="H18" s="14">
        <f ca="1">ROUND(INDIRECT(ADDRESS(ROW()+(0), COLUMN()+(-2), 1))*INDIRECT(ADDRESS(ROW()+(0), COLUMN()+(-1), 1))/100, 2)</f>
        <v>5.89</v>
      </c>
    </row>
    <row r="19" spans="1:8" ht="13.50" thickBot="1" customHeight="1">
      <c r="A19" s="21" t="s">
        <v>30</v>
      </c>
      <c r="B19" s="21"/>
      <c r="C19" s="22"/>
      <c r="D19" s="22"/>
      <c r="E19" s="23"/>
      <c r="F19" s="24" t="s">
        <v>31</v>
      </c>
      <c r="G19" s="25"/>
      <c r="H19" s="26">
        <f ca="1">ROUND(SUM(INDIRECT(ADDRESS(ROW()+(-1), COLUMN()+(0), 1)),INDIRECT(ADDRESS(ROW()+(-3), COLUMN()+(0), 1)),INDIRECT(ADDRESS(ROW()+(-6), COLUMN()+(0), 1))), 2)</f>
        <v>300.54</v>
      </c>
    </row>
  </sheetData>
  <mergeCells count="3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F16:G16"/>
    <mergeCell ref="A17:B17"/>
    <mergeCell ref="C17:D17"/>
    <mergeCell ref="E17:F17"/>
    <mergeCell ref="A18:B18"/>
    <mergeCell ref="C18:D18"/>
    <mergeCell ref="A19:E19"/>
    <mergeCell ref="F19:G19"/>
  </mergeCells>
  <pageMargins left="0.147638" right="0.147638" top="0.206693" bottom="0.206693" header="0.0" footer="0.0"/>
  <pageSetup paperSize="9" orientation="portrait"/>
  <rowBreaks count="0" manualBreakCount="0">
    </rowBreaks>
</worksheet>
</file>