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<sst xmlns="http://schemas.openxmlformats.org/spreadsheetml/2006/main" count="24" uniqueCount="24">
  <si>
    <t xml:space="preserve"/>
  </si>
  <si>
    <t xml:space="preserve">SGL030</t>
  </si>
  <si>
    <t xml:space="preserve">Ud</t>
  </si>
  <si>
    <t xml:space="preserve">Grifería electrónica para lavabo, "PRESTO IBÉRICA".</t>
  </si>
  <si>
    <r>
      <rPr>
        <sz val="8.25"/>
        <color rgb="FF000000"/>
        <rFont val="Arial"/>
        <family val="2"/>
      </rPr>
      <t xml:space="preserve">Grifería electrónica Tecnología Sensia "PRESTO IBÉRICA" formada por grifo electrónico con placa antivandálica, acabado cromado color blanco, con accionamiento de la descarga por infrarrojos, para lavabo, serie Sensia, modelo Presto Domo Sensia P 79221 "PRESTO IBÉRICA", con caño fijo, limitador de caudal a 8,5 l/min, fijación rápida, alimentación por transformador 230/12 V. Incluso elementos de conexión, enlace de alimentación flexible de 1/2" de diámetro y 350 mm de longitud, transformador 230/12 V, electroválvula y una llave de paso.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</si>
  <si>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</si>
  <si>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</si>
  <si>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</si>
  <si>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</si>
  <si>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</si>
  <si>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</si>
  <si>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</si>
  <si>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mt31gsp023gn</t>
  </si>
  <si>
    <t xml:space="preserve">Ud</t>
  </si>
  <si>
    <t xml:space="preserve">Grifo electrónico con placa antivandálica, acabado cromado color blanco, con accionamiento de la descarga por infrarrojos, para lavabo, serie Sensia, modelo Presto Domo Sensia P 79221 "PRESTO IBÉRICA", con caño fijo, limitador de caudal a 8,5 l/min, fijación rápida, alimentación por transformador 230/12 V; incluso elementos de conexión, enlace de alimentación flexible de 1/2" de diámetro y 350 mm de longitud, transformador 230/12 V, electroválvula y una llave de paso.</t>
  </si>
  <si>
    <t xml:space="preserve">mt37www010</t>
  </si>
  <si>
    <t xml:space="preserve">Ud</t>
  </si>
  <si>
    <t xml:space="preserve">Material auxiliar para instalaciones de fontanería.</t>
  </si>
  <si>
    <t xml:space="preserve">Subtotal materiales:</t>
  </si>
  <si>
    <t xml:space="preserve">Costes directos complementarios</t>
  </si>
  <si>
    <t xml:space="preserve">%</t>
  </si>
  <si>
    <t xml:space="preserve">Costes directos complementarios</t>
  </si>
  <si>
    <t xml:space="preserve">Coste de mantenimiento decenal: 269,33€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</si>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</sst>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0.85" customWidth="1"/>
    <col min="4" max="4" width="6.80" customWidth="1"/>
    <col min="5" max="5" width="74.12" customWidth="1"/>
    <col min="6" max="6" width="13.26" customWidth="1"/>
    <col min="7" max="7" width="10.03"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1</v>
      </c>
      <c r="G10" s="12">
        <v>378.9</v>
      </c>
      <c r="H10" s="12">
        <f ca="1">ROUND(INDIRECT(ADDRESS(ROW()+(0), COLUMN()+(-2), 1))*INDIRECT(ADDRESS(ROW()+(0), COLUMN()+(-1), 1)), 2)</f>
        <v>378.9</v>
      </c>
    </row>
    <row r="11" spans="1:8" ht="13.50" thickBot="1" customHeight="1">
      <c r="A11" s="1" t="s">
        <v>15</v>
      </c>
      <c r="B11" s="1"/>
      <c r="C11" s="10" t="s">
        <v>16</v>
      </c>
      <c r="D11" s="10"/>
      <c r="E11" s="1" t="s">
        <v>17</v>
      </c>
      <c r="F11" s="13">
        <v>1</v>
      </c>
      <c r="G11" s="14">
        <v>1.4</v>
      </c>
      <c r="H11" s="14">
        <f ca="1">ROUND(INDIRECT(ADDRESS(ROW()+(0), COLUMN()+(-2), 1))*INDIRECT(ADDRESS(ROW()+(0), COLUMN()+(-1), 1)), 2)</f>
        <v>1.4</v>
      </c>
    </row>
    <row r="12" spans="1:8" ht="13.50" thickBot="1" customHeight="1">
      <c r="A12" s="15"/>
      <c r="B12" s="15"/>
      <c r="C12" s="15"/>
      <c r="D12" s="15"/>
      <c r="E12" s="15"/>
      <c r="F12" s="9" t="s">
        <v>18</v>
      </c>
      <c r="G12" s="9"/>
      <c r="H12" s="17">
        <f ca="1">ROUND(SUM(INDIRECT(ADDRESS(ROW()+(-1), COLUMN()+(0), 1)),INDIRECT(ADDRESS(ROW()+(-2), COLUMN()+(0), 1))), 2)</f>
        <v>380.3</v>
      </c>
    </row>
    <row r="13" spans="1:8" ht="13.50" thickBot="1" customHeight="1">
      <c r="A13" s="15">
        <v>2</v>
      </c>
      <c r="B13" s="15"/>
      <c r="C13" s="15"/>
      <c r="D13" s="15"/>
      <c r="E13" s="18" t="s">
        <v>19</v>
      </c>
      <c r="F13" s="18"/>
      <c r="G13" s="15"/>
      <c r="H13" s="15"/>
    </row>
    <row r="14" spans="1:8" ht="13.50" thickBot="1" customHeight="1">
      <c r="A14" s="19"/>
      <c r="B14" s="19"/>
      <c r="C14" s="20" t="s">
        <v>20</v>
      </c>
      <c r="D14" s="20"/>
      <c r="E14" s="19" t="s">
        <v>21</v>
      </c>
      <c r="F14" s="13">
        <v>2</v>
      </c>
      <c r="G14" s="14">
        <f ca="1">ROUND(SUM(INDIRECT(ADDRESS(ROW()+(-2), COLUMN()+(1), 1))), 2)</f>
        <v>380.3</v>
      </c>
      <c r="H14" s="14">
        <f ca="1">ROUND(INDIRECT(ADDRESS(ROW()+(0), COLUMN()+(-2), 1))*INDIRECT(ADDRESS(ROW()+(0), COLUMN()+(-1), 1))/100, 2)</f>
        <v>7.61</v>
      </c>
    </row>
    <row r="15" spans="1:8" ht="13.50" thickBot="1" customHeight="1">
      <c r="A15" s="21" t="s">
        <v>22</v>
      </c>
      <c r="B15" s="21"/>
      <c r="C15" s="22"/>
      <c r="D15" s="22"/>
      <c r="E15" s="23"/>
      <c r="F15" s="24" t="s">
        <v>23</v>
      </c>
      <c r="G15" s="25"/>
      <c r="H15" s="26">
        <f ca="1">ROUND(SUM(INDIRECT(ADDRESS(ROW()+(-1), COLUMN()+(0), 1)),INDIRECT(ADDRESS(ROW()+(-3), COLUMN()+(0), 1))), 2)</f>
        <v>387.91</v>
      </c>
    </row>
  </sheetData>
  <mergeCells count="2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E15"/>
    <mergeCell ref="F15:G15"/>
  </mergeCells>
  <pageMargins left="0.147638" right="0.147638" top="0.206693" bottom="0.206693" header="0.0" footer="0.0"/>
  <pageSetup paperSize="9" orientation="portrait"/>
  <rowBreaks count="0" manualBreakCount="0">
    </rowBreaks>
</worksheet>
</file>