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<sst xmlns="http://schemas.openxmlformats.org/spreadsheetml/2006/main" count="51" uniqueCount="51">
  <si>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</si>
  <si>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SPI005</t>
  </si>
  <si>
    <t xml:space="preserve">Ud</t>
  </si>
  <si>
    <t xml:space="preserve">Inodoro con tanque bajo.</t>
  </si>
  <si>
    <r>
      <rPr>
        <sz val="8.25"/>
        <color rgb="FF000000"/>
        <rFont val="Arial"/>
        <family val="2"/>
      </rPr>
      <t xml:space="preserve">Taza de inodoro de tanque bajo, con salida para conexión horizontal, asiento elevado y fijación vista, de porcelana sanitaria, acabado termoesmaltado, color blanco, de 360x670x460 mm, con borde de descarga, con cisterna de inodoro, de doble descarga, con conexión de suministro inferior, de porcelana sanitaria, acabado termoesmaltado, color blanco y con asiento de inodoro, de Duroplast, color blanco.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</si>
  <si>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</si>
  <si>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</si>
  <si>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</si>
  <si>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</si>
  <si>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</si>
  <si>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</si>
  <si>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</si>
  <si>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mt30sfg130d</t>
  </si>
  <si>
    <t xml:space="preserve">Ud</t>
  </si>
  <si>
    <t xml:space="preserve">Taza de inodoro de tanque bajo, con salida para conexión horizontal, asiento elevado y fijación vista, de porcelana sanitaria, acabado termoesmaltado, color blanco, de 360x670x460 mm, con borde de descarga, según UNE-EN 997, con elementos de fijación.</t>
  </si>
  <si>
    <t xml:space="preserve">mt30seg131a</t>
  </si>
  <si>
    <t xml:space="preserve">Ud</t>
  </si>
  <si>
    <t xml:space="preserve">Cisterna de inodoro, de doble descarga, con conexión de suministro inferior, de porcelana sanitaria, acabado termoesmaltado, color blanco, de 365x163x380 mm, con juego de mecanismos de descarga doble de 6-4 litros, ajustable a 6-3 litros, según UNE-EN 997.</t>
  </si>
  <si>
    <t xml:space="preserve">mt30sfg112a</t>
  </si>
  <si>
    <t xml:space="preserve">Ud</t>
  </si>
  <si>
    <t xml:space="preserve">Asiento de inodoro, de Duroplast, color blanco.</t>
  </si>
  <si>
    <t xml:space="preserve">mt30lla020</t>
  </si>
  <si>
    <t xml:space="preserve">Ud</t>
  </si>
  <si>
    <t xml:space="preserve">Llave de regulación de 1/2", para inodoro, acabado cromado.</t>
  </si>
  <si>
    <t xml:space="preserve">mt38tew010a</t>
  </si>
  <si>
    <t xml:space="preserve">Ud</t>
  </si>
  <si>
    <t xml:space="preserve">Latiguillo flexible de 20 cm y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</si>
  <si>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</si>
  <si>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</si>
  <si>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</si>
  <si>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</si>
  <si>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</si>
  <si>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</si>
  <si>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</si>
  <si>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</si>
  <si>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</si>
  <si>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</si>
  <si>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</si>
  <si>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</si>
  <si>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232,26€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</si>
  <si>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</si>
  <si>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</si>
  <si>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</si>
  <si>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</si>
  <si>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</si>
  <si>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</si>
  <si>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Inodoros y conjuntos de inodoros con sifón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</si>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</sst>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40"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45.00" thickBot="1" customHeight="1">
      <c r="A10" s="1" t="s">
        <v>12</v>
      </c>
      <c r="B10" s="1"/>
      <c r="C10" s="10" t="s">
        <v>13</v>
      </c>
      <c r="D10" s="1" t="s">
        <v>14</v>
      </c>
      <c r="E10" s="1"/>
      <c r="F10" s="11">
        <v>1</v>
      </c>
      <c r="G10" s="11"/>
      <c r="H10" s="12">
        <v>243.86</v>
      </c>
      <c r="I10" s="12">
        <f ca="1">ROUND(INDIRECT(ADDRESS(ROW()+(0), COLUMN()+(-3), 1))*INDIRECT(ADDRESS(ROW()+(0), COLUMN()+(-1), 1)), 2)</f>
        <v>243.86</v>
      </c>
      <c r="J10" s="12"/>
    </row>
    <row r="11" spans="1:10" ht="45.00" thickBot="1" customHeight="1">
      <c r="A11" s="1" t="s">
        <v>15</v>
      </c>
      <c r="B11" s="1"/>
      <c r="C11" s="10" t="s">
        <v>16</v>
      </c>
      <c r="D11" s="1" t="s">
        <v>17</v>
      </c>
      <c r="E11" s="1"/>
      <c r="F11" s="11">
        <v>1</v>
      </c>
      <c r="G11" s="11"/>
      <c r="H11" s="12">
        <v>95.64</v>
      </c>
      <c r="I11" s="12">
        <f ca="1">ROUND(INDIRECT(ADDRESS(ROW()+(0), COLUMN()+(-3), 1))*INDIRECT(ADDRESS(ROW()+(0), COLUMN()+(-1), 1)), 2)</f>
        <v>95.64</v>
      </c>
      <c r="J11" s="12"/>
    </row>
    <row r="12" spans="1:10" ht="13.50" thickBot="1" customHeight="1">
      <c r="A12" s="1" t="s">
        <v>18</v>
      </c>
      <c r="B12" s="1"/>
      <c r="C12" s="10" t="s">
        <v>19</v>
      </c>
      <c r="D12" s="1" t="s">
        <v>20</v>
      </c>
      <c r="E12" s="1"/>
      <c r="F12" s="11">
        <v>1</v>
      </c>
      <c r="G12" s="11"/>
      <c r="H12" s="12">
        <v>78.09</v>
      </c>
      <c r="I12" s="12">
        <f ca="1">ROUND(INDIRECT(ADDRESS(ROW()+(0), COLUMN()+(-3), 1))*INDIRECT(ADDRESS(ROW()+(0), COLUMN()+(-1), 1)), 2)</f>
        <v>78.09</v>
      </c>
      <c r="J12" s="12"/>
    </row>
    <row r="13" spans="1:10" ht="13.50" thickBot="1" customHeight="1">
      <c r="A13" s="1" t="s">
        <v>21</v>
      </c>
      <c r="B13" s="1"/>
      <c r="C13" s="10" t="s">
        <v>22</v>
      </c>
      <c r="D13" s="1" t="s">
        <v>23</v>
      </c>
      <c r="E13" s="1"/>
      <c r="F13" s="11">
        <v>1</v>
      </c>
      <c r="G13" s="11"/>
      <c r="H13" s="12">
        <v>23.2</v>
      </c>
      <c r="I13" s="12">
        <f ca="1">ROUND(INDIRECT(ADDRESS(ROW()+(0), COLUMN()+(-3), 1))*INDIRECT(ADDRESS(ROW()+(0), COLUMN()+(-1), 1)), 2)</f>
        <v>23.2</v>
      </c>
      <c r="J13" s="12"/>
    </row>
    <row r="14" spans="1:10" ht="13.50" thickBot="1" customHeight="1">
      <c r="A14" s="1" t="s">
        <v>24</v>
      </c>
      <c r="B14" s="1"/>
      <c r="C14" s="10" t="s">
        <v>25</v>
      </c>
      <c r="D14" s="1" t="s">
        <v>26</v>
      </c>
      <c r="E14" s="1"/>
      <c r="F14" s="11">
        <v>1</v>
      </c>
      <c r="G14" s="11"/>
      <c r="H14" s="12">
        <v>8</v>
      </c>
      <c r="I14" s="12">
        <f ca="1">ROUND(INDIRECT(ADDRESS(ROW()+(0), COLUMN()+(-3), 1))*INDIRECT(ADDRESS(ROW()+(0), COLUMN()+(-1), 1)), 2)</f>
        <v>8</v>
      </c>
      <c r="J14" s="12"/>
    </row>
    <row r="15" spans="1:10" ht="24.00" thickBot="1" customHeight="1">
      <c r="A15" s="1" t="s">
        <v>27</v>
      </c>
      <c r="B15" s="1"/>
      <c r="C15" s="10" t="s">
        <v>28</v>
      </c>
      <c r="D15" s="1" t="s">
        <v>29</v>
      </c>
      <c r="E15" s="1"/>
      <c r="F15" s="13">
        <v>0.012</v>
      </c>
      <c r="G15" s="13"/>
      <c r="H15" s="14">
        <v>7.5</v>
      </c>
      <c r="I15" s="14">
        <f ca="1">ROUND(INDIRECT(ADDRESS(ROW()+(0), COLUMN()+(-3), 1))*INDIRECT(ADDRESS(ROW()+(0), COLUMN()+(-1), 1)), 2)</f>
        <v>0.09</v>
      </c>
      <c r="J15" s="14"/>
    </row>
    <row r="16" spans="1:10"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448.88</v>
      </c>
      <c r="J16" s="17"/>
    </row>
    <row r="17" spans="1:10" ht="13.50" thickBot="1" customHeight="1">
      <c r="A17" s="15">
        <v>2</v>
      </c>
      <c r="B17" s="15"/>
      <c r="C17" s="15"/>
      <c r="D17" s="18" t="s">
        <v>31</v>
      </c>
      <c r="E17" s="18"/>
      <c r="F17" s="18"/>
      <c r="G17" s="18"/>
      <c r="H17" s="15"/>
      <c r="I17" s="15"/>
      <c r="J17" s="15"/>
    </row>
    <row r="18" spans="1:10" ht="13.50" thickBot="1" customHeight="1">
      <c r="A18" s="1" t="s">
        <v>32</v>
      </c>
      <c r="B18" s="1"/>
      <c r="C18" s="10" t="s">
        <v>33</v>
      </c>
      <c r="D18" s="1" t="s">
        <v>34</v>
      </c>
      <c r="E18" s="1"/>
      <c r="F18" s="13">
        <v>1.5</v>
      </c>
      <c r="G18" s="13"/>
      <c r="H18" s="14">
        <v>23.74</v>
      </c>
      <c r="I18" s="14">
        <f ca="1">ROUND(INDIRECT(ADDRESS(ROW()+(0), COLUMN()+(-3), 1))*INDIRECT(ADDRESS(ROW()+(0), COLUMN()+(-1), 1)), 2)</f>
        <v>35.61</v>
      </c>
      <c r="J18" s="14"/>
    </row>
    <row r="19" spans="1:10" ht="13.50" thickBot="1" customHeight="1">
      <c r="A19" s="15"/>
      <c r="B19" s="15"/>
      <c r="C19" s="15"/>
      <c r="D19" s="15"/>
      <c r="E19" s="15"/>
      <c r="F19" s="9" t="s">
        <v>35</v>
      </c>
      <c r="G19" s="9"/>
      <c r="H19" s="9"/>
      <c r="I19" s="17">
        <f ca="1">ROUND(SUM(INDIRECT(ADDRESS(ROW()+(-1), COLUMN()+(0), 1))), 2)</f>
        <v>35.61</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1)),INDIRECT(ADDRESS(ROW()+(-5), COLUMN()+(1), 1))), 2)</f>
        <v>484.49</v>
      </c>
      <c r="I21" s="14">
        <f ca="1">ROUND(INDIRECT(ADDRESS(ROW()+(0), COLUMN()+(-3), 1))*INDIRECT(ADDRESS(ROW()+(0), COLUMN()+(-1), 1))/100, 2)</f>
        <v>9.69</v>
      </c>
      <c r="J21" s="14"/>
    </row>
    <row r="22" spans="1:10" ht="13.50" thickBot="1" customHeight="1">
      <c r="A22" s="21" t="s">
        <v>39</v>
      </c>
      <c r="B22" s="21"/>
      <c r="C22" s="22"/>
      <c r="D22" s="23"/>
      <c r="E22" s="23"/>
      <c r="F22" s="24" t="s">
        <v>40</v>
      </c>
      <c r="G22" s="24"/>
      <c r="H22" s="25"/>
      <c r="I22" s="26">
        <f ca="1">ROUND(SUM(INDIRECT(ADDRESS(ROW()+(-1), COLUMN()+(0), 1)),INDIRECT(ADDRESS(ROW()+(-3), COLUMN()+(0), 1)),INDIRECT(ADDRESS(ROW()+(-6), COLUMN()+(0), 1))), 2)</f>
        <v>494.18</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1.12201e+06</v>
      </c>
      <c r="F26" s="29"/>
      <c r="G26" s="29">
        <v>162013</v>
      </c>
      <c r="H26" s="29"/>
      <c r="I26" s="29"/>
      <c r="J26" s="29">
        <v>4</v>
      </c>
    </row>
    <row r="27" spans="1:10" ht="13.50" thickBot="1" customHeight="1">
      <c r="A27" s="30" t="s">
        <v>46</v>
      </c>
      <c r="B27" s="30"/>
      <c r="C27" s="30"/>
      <c r="D27" s="30"/>
      <c r="E27" s="31"/>
      <c r="F27" s="31"/>
      <c r="G27" s="31"/>
      <c r="H27" s="31"/>
      <c r="I27" s="31"/>
      <c r="J27" s="31"/>
    </row>
    <row r="28" spans="1:10" ht="13.50" thickBot="1" customHeight="1">
      <c r="A28" s="32" t="s">
        <v>47</v>
      </c>
      <c r="B28" s="32"/>
      <c r="C28" s="32"/>
      <c r="D28" s="32"/>
      <c r="E28" s="33">
        <v>132013</v>
      </c>
      <c r="F28" s="33"/>
      <c r="G28" s="33">
        <v>132013</v>
      </c>
      <c r="H28" s="33"/>
      <c r="I28" s="33"/>
      <c r="J28" s="33"/>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6"/>
    <mergeCell ref="G26:I26"/>
    <mergeCell ref="J26:J28"/>
    <mergeCell ref="A27:D27"/>
    <mergeCell ref="E27:F27"/>
    <mergeCell ref="G27:I27"/>
    <mergeCell ref="A28:D28"/>
    <mergeCell ref="E28:F28"/>
    <mergeCell ref="G28:I28"/>
    <mergeCell ref="A31:J31"/>
    <mergeCell ref="A32:J32"/>
    <mergeCell ref="A33:J33"/>
  </mergeCells>
  <pageMargins left="0.147638" right="0.147638" top="0.206693" bottom="0.206693" header="0.0" footer="0.0"/>
  <pageSetup paperSize="9" orientation="portrait"/>
  <rowBreaks count="0" manualBreakCount="0">
    </rowBreaks>
</worksheet>
</file>