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<sst xmlns="http://schemas.openxmlformats.org/spreadsheetml/2006/main" count="42" uniqueCount="42">
  <si>
    <t xml:space="preserve"/>
  </si>
  <si>
    <t xml:space="preserve">SPI020</t>
  </si>
  <si>
    <t xml:space="preserve">Ud</t>
  </si>
  <si>
    <t xml:space="preserve">Inodoro suspendido.</t>
  </si>
  <si>
    <r>
      <rPr>
        <sz val="8.25"/>
        <color rgb="FF000000"/>
        <rFont val="Arial"/>
        <family val="2"/>
      </rPr>
      <t xml:space="preserve">Inodoro suspendido, de porcelana sanitaria, acabado termoesmaltado, color blanco, código de pedido 500.262.01.1, serie Selnova Compact, modelo Selnova Compact "GEBERIT", de 355x700x340 mm, sin brida ni borde de descarga para facilitar la limpieza Rimfree, con asiento y tapa de inodoro, de Duroplast, color blanco, código de pedido 501.559.01.1. Incluso elementos de fijación y silicona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</si>
  <si>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</si>
  <si>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</si>
  <si>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</si>
  <si>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</si>
  <si>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</si>
  <si>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</si>
  <si>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</si>
  <si>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mt30sfg110k</t>
  </si>
  <si>
    <t xml:space="preserve">Ud</t>
  </si>
  <si>
    <t xml:space="preserve">Inodoro suspendido, de porcelana sanitaria, acabado termoesmaltado, color blanco, código de pedido 500.262.01.1, serie Selnova Compact, modelo Selnova Compact "GEBERIT", de 355x700x340 mm, sin brida ni borde de descarga para facilitar la limpieza Rimfree, según UNE-EN 997, con elementos de fijación.</t>
  </si>
  <si>
    <t xml:space="preserve">mt30sfg111j</t>
  </si>
  <si>
    <t xml:space="preserve">Ud</t>
  </si>
  <si>
    <t xml:space="preserve">Asiento y tapa de inodoro, de Duroplast, color blanco, código de pedido 501.559.01.1, serie Selnova Comfort "GEBERIT".</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</si>
  <si>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</si>
  <si>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</si>
  <si>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</si>
  <si>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</si>
  <si>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</si>
  <si>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</si>
  <si>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</si>
  <si>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1ª fontanero.</t>
  </si>
  <si>
    <t xml:space="preserve">Subtotal mano de obra:</t>
  </si>
  <si>
    <t xml:space="preserve">Costes directos complementarios</t>
  </si>
  <si>
    <t xml:space="preserve">%</t>
  </si>
  <si>
    <t xml:space="preserve">Costes directos complementarios</t>
  </si>
  <si>
    <t xml:space="preserve">Coste de mantenimiento decenal: 245,65€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</si>
  <si>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</si>
  <si>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</si>
  <si>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</si>
  <si>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</si>
  <si>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</si>
  <si>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997:2012</t>
  </si>
  <si>
    <t xml:space="preserve">Inodoros y conjuntos de inodoros con sifón incorporado.</t>
  </si>
  <si>
    <t xml:space="preserve">EN  997:2012/AC:2012</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</si>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</sst>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xf numFmtId="0" fontId="0" fillId="0" borderId="10" xfId="0" applyFont="1" applyAlignment="1">
      <alignment horizontal="left" vertical="center" wrapText="1"/>
    </xf>
    <xf numFmtId="0" fontId="0" fillId="0" borderId="1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71.40" customWidth="1"/>
    <col min="5" max="5" width="2.04" customWidth="1"/>
    <col min="6" max="6" width="10.71" customWidth="1"/>
    <col min="7" max="7" width="2.89" customWidth="1"/>
    <col min="8" max="8" width="10.37" customWidth="1"/>
    <col min="9" max="9" width="1.02"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45.00" thickBot="1" customHeight="1">
      <c r="A5" s="5" t="s">
        <v>4</v>
      </c>
      <c r="B5" s="5"/>
      <c r="C5" s="5"/>
      <c r="D5" s="5"/>
      <c r="E5" s="5"/>
      <c r="F5" s="5"/>
      <c r="G5" s="5"/>
      <c r="H5" s="5"/>
      <c r="I5" s="5"/>
      <c r="J5" s="5"/>
    </row>
    <row r="8" spans="1:10" ht="24.00" thickBot="1" customHeight="1">
      <c r="A8" s="6" t="s">
        <v>5</v>
      </c>
      <c r="B8" s="6"/>
      <c r="C8" s="6" t="s">
        <v>6</v>
      </c>
      <c r="D8" s="6" t="s">
        <v>7</v>
      </c>
      <c r="E8" s="6"/>
      <c r="F8" s="7" t="s">
        <v>8</v>
      </c>
      <c r="G8" s="7"/>
      <c r="H8" s="7" t="s">
        <v>9</v>
      </c>
      <c r="I8" s="7" t="s">
        <v>10</v>
      </c>
      <c r="J8" s="7"/>
    </row>
    <row r="9" spans="1:10" ht="13.50" thickBot="1" customHeight="1">
      <c r="A9" s="8">
        <v>1</v>
      </c>
      <c r="B9" s="8"/>
      <c r="C9" s="8"/>
      <c r="D9" s="9" t="s">
        <v>11</v>
      </c>
      <c r="E9" s="9"/>
      <c r="F9" s="9"/>
      <c r="G9" s="9"/>
      <c r="H9" s="8"/>
      <c r="I9" s="8"/>
      <c r="J9" s="8"/>
    </row>
    <row r="10" spans="1:10" ht="45.00" thickBot="1" customHeight="1">
      <c r="A10" s="1" t="s">
        <v>12</v>
      </c>
      <c r="B10" s="1"/>
      <c r="C10" s="10" t="s">
        <v>13</v>
      </c>
      <c r="D10" s="1" t="s">
        <v>14</v>
      </c>
      <c r="E10" s="1"/>
      <c r="F10" s="11">
        <v>1</v>
      </c>
      <c r="G10" s="11"/>
      <c r="H10" s="12">
        <v>369</v>
      </c>
      <c r="I10" s="12">
        <f ca="1">ROUND(INDIRECT(ADDRESS(ROW()+(0), COLUMN()+(-3), 1))*INDIRECT(ADDRESS(ROW()+(0), COLUMN()+(-1), 1)), 2)</f>
        <v>369</v>
      </c>
      <c r="J10" s="12"/>
    </row>
    <row r="11" spans="1:10" ht="24.00" thickBot="1" customHeight="1">
      <c r="A11" s="1" t="s">
        <v>15</v>
      </c>
      <c r="B11" s="1"/>
      <c r="C11" s="10" t="s">
        <v>16</v>
      </c>
      <c r="D11" s="1" t="s">
        <v>17</v>
      </c>
      <c r="E11" s="1"/>
      <c r="F11" s="11">
        <v>1</v>
      </c>
      <c r="G11" s="11"/>
      <c r="H11" s="12">
        <v>109.2</v>
      </c>
      <c r="I11" s="12">
        <f ca="1">ROUND(INDIRECT(ADDRESS(ROW()+(0), COLUMN()+(-3), 1))*INDIRECT(ADDRESS(ROW()+(0), COLUMN()+(-1), 1)), 2)</f>
        <v>109.2</v>
      </c>
      <c r="J11" s="12"/>
    </row>
    <row r="12" spans="1:10" ht="24.00" thickBot="1" customHeight="1">
      <c r="A12" s="1" t="s">
        <v>18</v>
      </c>
      <c r="B12" s="1"/>
      <c r="C12" s="10" t="s">
        <v>19</v>
      </c>
      <c r="D12" s="1" t="s">
        <v>20</v>
      </c>
      <c r="E12" s="1"/>
      <c r="F12" s="13">
        <v>0.012</v>
      </c>
      <c r="G12" s="13"/>
      <c r="H12" s="14">
        <v>7.5</v>
      </c>
      <c r="I12" s="14">
        <f ca="1">ROUND(INDIRECT(ADDRESS(ROW()+(0), COLUMN()+(-3), 1))*INDIRECT(ADDRESS(ROW()+(0), COLUMN()+(-1), 1)), 2)</f>
        <v>0.09</v>
      </c>
      <c r="J12" s="14"/>
    </row>
    <row r="13" spans="1:10" ht="13.50" thickBot="1" customHeight="1">
      <c r="A13" s="15"/>
      <c r="B13" s="15"/>
      <c r="C13" s="15"/>
      <c r="D13" s="15"/>
      <c r="E13" s="15"/>
      <c r="F13" s="9" t="s">
        <v>21</v>
      </c>
      <c r="G13" s="9"/>
      <c r="H13" s="9"/>
      <c r="I13" s="17">
        <f ca="1">ROUND(SUM(INDIRECT(ADDRESS(ROW()+(-1), COLUMN()+(0), 1)),INDIRECT(ADDRESS(ROW()+(-2), COLUMN()+(0), 1)),INDIRECT(ADDRESS(ROW()+(-3), COLUMN()+(0), 1))), 2)</f>
        <v>478.29</v>
      </c>
      <c r="J13" s="17"/>
    </row>
    <row r="14" spans="1:10" ht="13.50" thickBot="1" customHeight="1">
      <c r="A14" s="15">
        <v>2</v>
      </c>
      <c r="B14" s="15"/>
      <c r="C14" s="15"/>
      <c r="D14" s="18" t="s">
        <v>22</v>
      </c>
      <c r="E14" s="18"/>
      <c r="F14" s="18"/>
      <c r="G14" s="18"/>
      <c r="H14" s="15"/>
      <c r="I14" s="15"/>
      <c r="J14" s="15"/>
    </row>
    <row r="15" spans="1:10" ht="13.50" thickBot="1" customHeight="1">
      <c r="A15" s="1" t="s">
        <v>23</v>
      </c>
      <c r="B15" s="1"/>
      <c r="C15" s="10" t="s">
        <v>24</v>
      </c>
      <c r="D15" s="1" t="s">
        <v>25</v>
      </c>
      <c r="E15" s="1"/>
      <c r="F15" s="13">
        <v>1.5</v>
      </c>
      <c r="G15" s="13"/>
      <c r="H15" s="14">
        <v>22.74</v>
      </c>
      <c r="I15" s="14">
        <f ca="1">ROUND(INDIRECT(ADDRESS(ROW()+(0), COLUMN()+(-3), 1))*INDIRECT(ADDRESS(ROW()+(0), COLUMN()+(-1), 1)), 2)</f>
        <v>34.11</v>
      </c>
      <c r="J15" s="14"/>
    </row>
    <row r="16" spans="1:10" ht="13.50" thickBot="1" customHeight="1">
      <c r="A16" s="15"/>
      <c r="B16" s="15"/>
      <c r="C16" s="15"/>
      <c r="D16" s="15"/>
      <c r="E16" s="15"/>
      <c r="F16" s="9" t="s">
        <v>26</v>
      </c>
      <c r="G16" s="9"/>
      <c r="H16" s="9"/>
      <c r="I16" s="17">
        <f ca="1">ROUND(SUM(INDIRECT(ADDRESS(ROW()+(-1), COLUMN()+(0), 1))), 2)</f>
        <v>34.11</v>
      </c>
      <c r="J16" s="17"/>
    </row>
    <row r="17" spans="1:10" ht="13.50" thickBot="1" customHeight="1">
      <c r="A17" s="15">
        <v>3</v>
      </c>
      <c r="B17" s="15"/>
      <c r="C17" s="15"/>
      <c r="D17" s="18" t="s">
        <v>27</v>
      </c>
      <c r="E17" s="18"/>
      <c r="F17" s="18"/>
      <c r="G17" s="18"/>
      <c r="H17" s="15"/>
      <c r="I17" s="15"/>
      <c r="J17" s="15"/>
    </row>
    <row r="18" spans="1:10" ht="13.50" thickBot="1" customHeight="1">
      <c r="A18" s="19"/>
      <c r="B18" s="19"/>
      <c r="C18" s="20" t="s">
        <v>28</v>
      </c>
      <c r="D18" s="19" t="s">
        <v>29</v>
      </c>
      <c r="E18" s="19"/>
      <c r="F18" s="13">
        <v>2</v>
      </c>
      <c r="G18" s="13"/>
      <c r="H18" s="14">
        <f ca="1">ROUND(SUM(INDIRECT(ADDRESS(ROW()+(-2), COLUMN()+(1), 1)),INDIRECT(ADDRESS(ROW()+(-5), COLUMN()+(1), 1))), 2)</f>
        <v>512.4</v>
      </c>
      <c r="I18" s="14">
        <f ca="1">ROUND(INDIRECT(ADDRESS(ROW()+(0), COLUMN()+(-3), 1))*INDIRECT(ADDRESS(ROW()+(0), COLUMN()+(-1), 1))/100, 2)</f>
        <v>10.25</v>
      </c>
      <c r="J18" s="14"/>
    </row>
    <row r="19" spans="1:10" ht="13.50" thickBot="1" customHeight="1">
      <c r="A19" s="21" t="s">
        <v>30</v>
      </c>
      <c r="B19" s="21"/>
      <c r="C19" s="22"/>
      <c r="D19" s="23"/>
      <c r="E19" s="23"/>
      <c r="F19" s="24" t="s">
        <v>31</v>
      </c>
      <c r="G19" s="24"/>
      <c r="H19" s="25"/>
      <c r="I19" s="26">
        <f ca="1">ROUND(SUM(INDIRECT(ADDRESS(ROW()+(-1), COLUMN()+(0), 1)),INDIRECT(ADDRESS(ROW()+(-3), COLUMN()+(0), 1)),INDIRECT(ADDRESS(ROW()+(-6), COLUMN()+(0), 1))), 2)</f>
        <v>522.65</v>
      </c>
      <c r="J19" s="26"/>
    </row>
    <row r="22" spans="1:10" ht="13.50" thickBot="1" customHeight="1">
      <c r="A22" s="27" t="s">
        <v>32</v>
      </c>
      <c r="B22" s="27"/>
      <c r="C22" s="27"/>
      <c r="D22" s="27"/>
      <c r="E22" s="27" t="s">
        <v>33</v>
      </c>
      <c r="F22" s="27"/>
      <c r="G22" s="27" t="s">
        <v>34</v>
      </c>
      <c r="H22" s="27"/>
      <c r="I22" s="27"/>
      <c r="J22" s="27" t="s">
        <v>35</v>
      </c>
    </row>
    <row r="23" spans="1:10" ht="13.50" thickBot="1" customHeight="1">
      <c r="A23" s="28" t="s">
        <v>36</v>
      </c>
      <c r="B23" s="28"/>
      <c r="C23" s="28"/>
      <c r="D23" s="28"/>
      <c r="E23" s="29">
        <v>1.12201e+006</v>
      </c>
      <c r="F23" s="29"/>
      <c r="G23" s="29">
        <v>162013</v>
      </c>
      <c r="H23" s="29"/>
      <c r="I23" s="29"/>
      <c r="J23" s="29">
        <v>4</v>
      </c>
    </row>
    <row r="24" spans="1:10" ht="13.50" thickBot="1" customHeight="1">
      <c r="A24" s="30" t="s">
        <v>37</v>
      </c>
      <c r="B24" s="30"/>
      <c r="C24" s="30"/>
      <c r="D24" s="30"/>
      <c r="E24" s="31"/>
      <c r="F24" s="31"/>
      <c r="G24" s="31"/>
      <c r="H24" s="31"/>
      <c r="I24" s="31"/>
      <c r="J24" s="31"/>
    </row>
    <row r="25" spans="1:10" ht="13.50" thickBot="1" customHeight="1">
      <c r="A25" s="32" t="s">
        <v>38</v>
      </c>
      <c r="B25" s="32"/>
      <c r="C25" s="32"/>
      <c r="D25" s="32"/>
      <c r="E25" s="33">
        <v>132013</v>
      </c>
      <c r="F25" s="33"/>
      <c r="G25" s="33">
        <v>132013</v>
      </c>
      <c r="H25" s="33"/>
      <c r="I25" s="33"/>
      <c r="J25" s="33"/>
    </row>
    <row r="28" spans="1:1" ht="33.75" thickBot="1" customHeight="1">
      <c r="A28" s="1" t="s">
        <v>39</v>
      </c>
      <c r="B28" s="1"/>
      <c r="C28" s="1"/>
      <c r="D28" s="1"/>
      <c r="E28" s="1"/>
      <c r="F28" s="1"/>
      <c r="G28" s="1"/>
      <c r="H28" s="1"/>
      <c r="I28" s="1"/>
      <c r="J28" s="1"/>
    </row>
    <row r="29" spans="1:1" ht="33.75" thickBot="1" customHeight="1">
      <c r="A29" s="1" t="s">
        <v>40</v>
      </c>
      <c r="B29" s="1"/>
      <c r="C29" s="1"/>
      <c r="D29" s="1"/>
      <c r="E29" s="1"/>
      <c r="F29" s="1"/>
      <c r="G29" s="1"/>
      <c r="H29" s="1"/>
      <c r="I29" s="1"/>
      <c r="J29" s="1"/>
    </row>
    <row r="30" spans="1:1" ht="33.75" thickBot="1" customHeight="1">
      <c r="A30" s="1" t="s">
        <v>41</v>
      </c>
      <c r="B30" s="1"/>
      <c r="C30" s="1"/>
      <c r="D30" s="1"/>
      <c r="E30" s="1"/>
      <c r="F30" s="1"/>
      <c r="G30" s="1"/>
      <c r="H30" s="1"/>
      <c r="I30" s="1"/>
      <c r="J30" s="1"/>
    </row>
  </sheetData>
  <mergeCells count="63">
    <mergeCell ref="A1:J1"/>
    <mergeCell ref="C3:J3"/>
    <mergeCell ref="A5:J5"/>
    <mergeCell ref="A8:B8"/>
    <mergeCell ref="D8:E8"/>
    <mergeCell ref="F8:G8"/>
    <mergeCell ref="I8:J8"/>
    <mergeCell ref="A9:B9"/>
    <mergeCell ref="D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H13"/>
    <mergeCell ref="I13:J13"/>
    <mergeCell ref="A14:B14"/>
    <mergeCell ref="D14:G14"/>
    <mergeCell ref="I14:J14"/>
    <mergeCell ref="A15:B15"/>
    <mergeCell ref="D15:E15"/>
    <mergeCell ref="F15:G15"/>
    <mergeCell ref="I15:J15"/>
    <mergeCell ref="A16:B16"/>
    <mergeCell ref="D16:E16"/>
    <mergeCell ref="F16:H16"/>
    <mergeCell ref="I16:J16"/>
    <mergeCell ref="A17:B17"/>
    <mergeCell ref="D17:G17"/>
    <mergeCell ref="I17:J17"/>
    <mergeCell ref="A18:B18"/>
    <mergeCell ref="D18:E18"/>
    <mergeCell ref="F18:G18"/>
    <mergeCell ref="I18:J18"/>
    <mergeCell ref="A19:E19"/>
    <mergeCell ref="F19:H19"/>
    <mergeCell ref="I19:J19"/>
    <mergeCell ref="A22:D22"/>
    <mergeCell ref="E22:F22"/>
    <mergeCell ref="G22:I22"/>
    <mergeCell ref="A23:D23"/>
    <mergeCell ref="E23:F23"/>
    <mergeCell ref="G23:I23"/>
    <mergeCell ref="J23:J25"/>
    <mergeCell ref="A24:D24"/>
    <mergeCell ref="E24:F24"/>
    <mergeCell ref="G24:I24"/>
    <mergeCell ref="A25:D25"/>
    <mergeCell ref="E25:F25"/>
    <mergeCell ref="G25:I25"/>
    <mergeCell ref="A28:J28"/>
    <mergeCell ref="A29:J29"/>
    <mergeCell ref="A30:J30"/>
  </mergeCells>
  <pageMargins left="0.147638" right="0.147638" top="0.206693" bottom="0.206693" header="0.0" footer="0.0"/>
  <pageSetup paperSize="9" orientation="portrait"/>
  <rowBreaks count="0" manualBreakCount="0">
    </rowBreaks>
</worksheet>
</file>