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<sst xmlns="http://schemas.openxmlformats.org/spreadsheetml/2006/main" count="41" uniqueCount="41">
  <si>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</si>
  <si>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SPL020</t>
  </si>
  <si>
    <t xml:space="preserve">Ud</t>
  </si>
  <si>
    <t xml:space="preserve">Lavabo con pedestal.</t>
  </si>
  <si>
    <r>
      <rPr>
        <sz val="8.25"/>
        <color rgb="FF000000"/>
        <rFont val="Arial"/>
        <family val="2"/>
      </rPr>
      <t xml:space="preserve">Lavabo mural con frontal ergonómico, de porcelana sanitaria, acabado termoesmaltado, color blanco, código de pedido 500.302.01.1, serie Selnova Comfort, modelo Selnova Comfort "GEBERIT", de 550x550x150 mm, con un orificio para la grifería y rebosadero, con válvula de desagüe de latón cromado, código de pedido 500.055.00.1 y juego de fijación de 2 piezas, código de pedido 500.121.00.1, con pedestal de lavabo, de porcelana sanitaria, acabado termoesmaltado, color blanco, código de pedido 500.341.01.1, serie Selnova, y desagüe con sifón botella de ABS, de color negro acabado mate, código de pedido 151.035.14.1. Incluso juego de fijación y silicona para sellado de juntas. El precio no incluye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</si>
  <si>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</si>
  <si>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</si>
  <si>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</si>
  <si>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</si>
  <si>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</si>
  <si>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</si>
  <si>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</si>
  <si>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mt30sfg010o</t>
  </si>
  <si>
    <t xml:space="preserve">Ud</t>
  </si>
  <si>
    <t xml:space="preserve">Lavabo mural con frontal ergonómico, de porcelana sanitaria, acabado termoesmaltado, color blanco, código de pedido 500.302.01.1, serie Selnova Comfort, modelo Selnova Comfort "GEBERIT", de 550x550x150 mm, con un orificio para la grifería y rebosadero, según UNE 67001.</t>
  </si>
  <si>
    <t xml:space="preserve">mt30asg010d</t>
  </si>
  <si>
    <t xml:space="preserve">Ud</t>
  </si>
  <si>
    <t xml:space="preserve">Válvula de desagüe de latón cromado, código de pedido 500.055.00.1, "GEBERIT", de 60 mm de longitud, con tapón de desagüe integrado exterior con botón de accionamiento.</t>
  </si>
  <si>
    <t xml:space="preserve">mt30asg040d</t>
  </si>
  <si>
    <t xml:space="preserve">Ud</t>
  </si>
  <si>
    <t xml:space="preserve">Juego de fijación de 2 piezas, código de pedido 500.121.00.1, "GEBERIT", para lavabo.</t>
  </si>
  <si>
    <t xml:space="preserve">mt30asg070hf</t>
  </si>
  <si>
    <t xml:space="preserve">Ud</t>
  </si>
  <si>
    <t xml:space="preserve">Sifón botella de ABS, de color negro acabado mate, código de pedido 151.035.14.1, "GEBERIT", con salida de 40 mm de diámetro exterior, para lavabo, con embellecedor.</t>
  </si>
  <si>
    <t xml:space="preserve">mt30seg022d</t>
  </si>
  <si>
    <t xml:space="preserve">Ud</t>
  </si>
  <si>
    <t xml:space="preserve">Pedestal de lavabo, de porcelana sanitaria, acabado termoesmaltado, color blanco, código de pedido 500.341.01.1, serie Selnova "GEBERIT", de 190x170x700 mm.</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</si>
  <si>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</si>
  <si>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</si>
  <si>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</si>
  <si>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</si>
  <si>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</si>
  <si>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</si>
  <si>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</si>
  <si>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</si>
  <si>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</si>
  <si>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</si>
  <si>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</si>
  <si>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</si>
  <si>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159,45€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</si>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</sst>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121.2</v>
      </c>
      <c r="H10" s="12">
        <f ca="1">ROUND(INDIRECT(ADDRESS(ROW()+(0), COLUMN()+(-2), 1))*INDIRECT(ADDRESS(ROW()+(0), COLUMN()+(-1), 1)), 2)</f>
        <v>121.2</v>
      </c>
    </row>
    <row r="11" spans="1:8" ht="34.50" thickBot="1" customHeight="1">
      <c r="A11" s="1" t="s">
        <v>15</v>
      </c>
      <c r="B11" s="1"/>
      <c r="C11" s="10" t="s">
        <v>16</v>
      </c>
      <c r="D11" s="10"/>
      <c r="E11" s="1" t="s">
        <v>17</v>
      </c>
      <c r="F11" s="11">
        <v>1</v>
      </c>
      <c r="G11" s="12">
        <v>57.4</v>
      </c>
      <c r="H11" s="12">
        <f ca="1">ROUND(INDIRECT(ADDRESS(ROW()+(0), COLUMN()+(-2), 1))*INDIRECT(ADDRESS(ROW()+(0), COLUMN()+(-1), 1)), 2)</f>
        <v>57.4</v>
      </c>
    </row>
    <row r="12" spans="1:8" ht="13.50" thickBot="1" customHeight="1">
      <c r="A12" s="1" t="s">
        <v>18</v>
      </c>
      <c r="B12" s="1"/>
      <c r="C12" s="10" t="s">
        <v>19</v>
      </c>
      <c r="D12" s="10"/>
      <c r="E12" s="1" t="s">
        <v>20</v>
      </c>
      <c r="F12" s="11">
        <v>1</v>
      </c>
      <c r="G12" s="12">
        <v>13.7</v>
      </c>
      <c r="H12" s="12">
        <f ca="1">ROUND(INDIRECT(ADDRESS(ROW()+(0), COLUMN()+(-2), 1))*INDIRECT(ADDRESS(ROW()+(0), COLUMN()+(-1), 1)), 2)</f>
        <v>13.7</v>
      </c>
    </row>
    <row r="13" spans="1:8" ht="24.00" thickBot="1" customHeight="1">
      <c r="A13" s="1" t="s">
        <v>21</v>
      </c>
      <c r="B13" s="1"/>
      <c r="C13" s="10" t="s">
        <v>22</v>
      </c>
      <c r="D13" s="10"/>
      <c r="E13" s="1" t="s">
        <v>23</v>
      </c>
      <c r="F13" s="11">
        <v>1</v>
      </c>
      <c r="G13" s="12">
        <v>45.6</v>
      </c>
      <c r="H13" s="12">
        <f ca="1">ROUND(INDIRECT(ADDRESS(ROW()+(0), COLUMN()+(-2), 1))*INDIRECT(ADDRESS(ROW()+(0), COLUMN()+(-1), 1)), 2)</f>
        <v>45.6</v>
      </c>
    </row>
    <row r="14" spans="1:8" ht="24.00" thickBot="1" customHeight="1">
      <c r="A14" s="1" t="s">
        <v>24</v>
      </c>
      <c r="B14" s="1"/>
      <c r="C14" s="10" t="s">
        <v>25</v>
      </c>
      <c r="D14" s="10"/>
      <c r="E14" s="1" t="s">
        <v>26</v>
      </c>
      <c r="F14" s="11">
        <v>1</v>
      </c>
      <c r="G14" s="12">
        <v>60.5</v>
      </c>
      <c r="H14" s="12">
        <f ca="1">ROUND(INDIRECT(ADDRESS(ROW()+(0), COLUMN()+(-2), 1))*INDIRECT(ADDRESS(ROW()+(0), COLUMN()+(-1), 1)), 2)</f>
        <v>60.5</v>
      </c>
    </row>
    <row r="15" spans="1:8" ht="24.00" thickBot="1" customHeight="1">
      <c r="A15" s="1" t="s">
        <v>27</v>
      </c>
      <c r="B15" s="1"/>
      <c r="C15" s="10" t="s">
        <v>28</v>
      </c>
      <c r="D15" s="10"/>
      <c r="E15" s="1" t="s">
        <v>29</v>
      </c>
      <c r="F15" s="13">
        <v>0.012</v>
      </c>
      <c r="G15" s="14">
        <v>7.5</v>
      </c>
      <c r="H15" s="14">
        <f ca="1">ROUND(INDIRECT(ADDRESS(ROW()+(0), COLUMN()+(-2), 1))*INDIRECT(ADDRESS(ROW()+(0), COLUMN()+(-1), 1)), 2)</f>
        <v>0.09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298.49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1.5</v>
      </c>
      <c r="G18" s="14">
        <v>22.74</v>
      </c>
      <c r="H18" s="14">
        <f ca="1">ROUND(INDIRECT(ADDRESS(ROW()+(0), COLUMN()+(-2), 1))*INDIRECT(ADDRESS(ROW()+(0), COLUMN()+(-1), 1)), 2)</f>
        <v>34.11</v>
      </c>
    </row>
    <row r="19" spans="1:8" ht="13.50" thickBot="1" customHeight="1">
      <c r="A19" s="15"/>
      <c r="B19" s="15"/>
      <c r="C19" s="15"/>
      <c r="D19" s="15"/>
      <c r="E19" s="15"/>
      <c r="F19" s="9" t="s">
        <v>35</v>
      </c>
      <c r="G19" s="9"/>
      <c r="H19" s="17">
        <f ca="1">ROUND(SUM(INDIRECT(ADDRESS(ROW()+(-1), COLUMN()+(0), 1))), 2)</f>
        <v>34.11</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1)),INDIRECT(ADDRESS(ROW()+(-5), COLUMN()+(1), 1))), 2)</f>
        <v>332.6</v>
      </c>
      <c r="H21" s="14">
        <f ca="1">ROUND(INDIRECT(ADDRESS(ROW()+(0), COLUMN()+(-2), 1))*INDIRECT(ADDRESS(ROW()+(0), COLUMN()+(-1), 1))/100, 2)</f>
        <v>6.65</v>
      </c>
    </row>
    <row r="22" spans="1:8" ht="13.50" thickBot="1" customHeight="1">
      <c r="A22" s="21" t="s">
        <v>39</v>
      </c>
      <c r="B22" s="21"/>
      <c r="C22" s="22"/>
      <c r="D22" s="22"/>
      <c r="E22" s="23"/>
      <c r="F22" s="24" t="s">
        <v>40</v>
      </c>
      <c r="G22" s="25"/>
      <c r="H22" s="26">
        <f ca="1">ROUND(SUM(INDIRECT(ADDRESS(ROW()+(-1), COLUMN()+(0), 1)),INDIRECT(ADDRESS(ROW()+(-3), COLUMN()+(0), 1)),INDIRECT(ADDRESS(ROW()+(-6), COLUMN()+(0), 1))), 2)</f>
        <v>339.25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