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<sst xmlns="http://schemas.openxmlformats.org/spreadsheetml/2006/main" count="68" uniqueCount="68">
  <si>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</si>
  <si>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</si>
  <si>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</si>
  <si>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</si>
  <si>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3,6 m de altura útil interior, de elementos prefabricados de hormigón en masa, sobre solera de 25 cm de espesor de hormigón armado HA-30/B/20/XC4+XA2 ligeramente armada con malla electrosoldada, con cierre de tapa circular estanca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</si>
  <si>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</si>
  <si>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</si>
  <si>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</si>
  <si>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</si>
  <si>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</si>
  <si>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</si>
  <si>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</si>
  <si>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</si>
  <si>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</si>
  <si>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</si>
  <si>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</si>
  <si>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</si>
  <si>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</si>
  <si>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</si>
  <si>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</si>
  <si>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</si>
  <si>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mt46phm005d</t>
  </si>
  <si>
    <t xml:space="preserve">Ud</t>
  </si>
  <si>
    <t xml:space="preserve">Base prefabricada de hormigón en masa, de 125x125x100 cm, con dos orificios de 60 cm de diámetro para conexión de colectores, de 100 cm de diámetro interior, con unión rígida machihembrada con junta de goma, según UNE-EN 1917, resistencia a compresión mayor de 250 kg/cm² para formación de pozo de registro.</t>
  </si>
  <si>
    <t xml:space="preserve">mt46phm011b</t>
  </si>
  <si>
    <t xml:space="preserve">Ud</t>
  </si>
  <si>
    <t xml:space="preserve">Anillo prefabricado de hormigón en masa, para pozo, con unión rígida machihembrada con junta de goma, según UNE-EN 1917, de 100 cm de diámetro interior y 100 cm de altura, resistencia a compresión mayor de 250 kg/cm².</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</si>
  <si>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</si>
  <si>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</si>
  <si>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</si>
  <si>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</si>
  <si>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</si>
  <si>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</si>
  <si>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</si>
  <si>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</si>
  <si>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</si>
  <si>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</si>
  <si>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</si>
  <si>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</si>
  <si>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</si>
  <si>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</si>
  <si>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</si>
  <si>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</si>
  <si>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</si>
  <si>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</si>
  <si>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</si>
  <si>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</si>
  <si>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</si>
  <si>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</si>
  <si>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</si>
  <si>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</si>
  <si>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</si>
  <si>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</si>
  <si>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</si>
  <si>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</si>
  <si>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</si>
  <si>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46,58€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</si>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</sst>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205</v>
      </c>
      <c r="H13" s="12">
        <f ca="1">ROUND(INDIRECT(ADDRESS(ROW()+(0), COLUMN()+(-3), 1))*INDIRECT(ADDRESS(ROW()+(0), COLUMN()+(-1), 1)), 2)</f>
        <v>205</v>
      </c>
      <c r="I13" s="12"/>
    </row>
    <row r="14" spans="1:9" ht="34.50" thickBot="1" customHeight="1">
      <c r="A14" s="1" t="s">
        <v>24</v>
      </c>
      <c r="B14" s="1"/>
      <c r="C14" s="10" t="s">
        <v>25</v>
      </c>
      <c r="D14" s="1" t="s">
        <v>26</v>
      </c>
      <c r="E14" s="11">
        <v>2</v>
      </c>
      <c r="F14" s="11"/>
      <c r="G14" s="12">
        <v>56.3</v>
      </c>
      <c r="H14" s="12">
        <f ca="1">ROUND(INDIRECT(ADDRESS(ROW()+(0), COLUMN()+(-3), 1))*INDIRECT(ADDRESS(ROW()+(0), COLUMN()+(-1), 1)), 2)</f>
        <v>112.6</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55.50" thickBot="1" customHeight="1">
      <c r="A17" s="1" t="s">
        <v>33</v>
      </c>
      <c r="B17" s="1"/>
      <c r="C17" s="10" t="s">
        <v>34</v>
      </c>
      <c r="D17" s="1" t="s">
        <v>35</v>
      </c>
      <c r="E17" s="11">
        <v>1</v>
      </c>
      <c r="F17" s="11"/>
      <c r="G17" s="12">
        <v>158</v>
      </c>
      <c r="H17" s="12">
        <f ca="1">ROUND(INDIRECT(ADDRESS(ROW()+(0), COLUMN()+(-3), 1))*INDIRECT(ADDRESS(ROW()+(0), COLUMN()+(-1), 1)), 2)</f>
        <v>158</v>
      </c>
      <c r="I17" s="12"/>
    </row>
    <row r="18" spans="1:9" ht="24.00" thickBot="1" customHeight="1">
      <c r="A18" s="1" t="s">
        <v>36</v>
      </c>
      <c r="B18" s="1"/>
      <c r="C18" s="10" t="s">
        <v>37</v>
      </c>
      <c r="D18" s="1" t="s">
        <v>38</v>
      </c>
      <c r="E18" s="13">
        <v>10</v>
      </c>
      <c r="F18" s="13"/>
      <c r="G18" s="14">
        <v>4.65</v>
      </c>
      <c r="H18" s="14">
        <f ca="1">ROUND(INDIRECT(ADDRESS(ROW()+(0), COLUMN()+(-3), 1))*INDIRECT(ADDRESS(ROW()+(0), COLUMN()+(-1), 1)), 2)</f>
        <v>46.5</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728.11</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0.8</v>
      </c>
      <c r="F21" s="13"/>
      <c r="G21" s="14">
        <v>55.38</v>
      </c>
      <c r="H21" s="14">
        <f ca="1">ROUND(INDIRECT(ADDRESS(ROW()+(0), COLUMN()+(-3), 1))*INDIRECT(ADDRESS(ROW()+(0), COLUMN()+(-1), 1)), 2)</f>
        <v>44.3</v>
      </c>
      <c r="I21" s="14"/>
    </row>
    <row r="22" spans="1:9" ht="13.50" thickBot="1" customHeight="1">
      <c r="A22" s="15"/>
      <c r="B22" s="15"/>
      <c r="C22" s="15"/>
      <c r="D22" s="15"/>
      <c r="E22" s="9" t="s">
        <v>44</v>
      </c>
      <c r="F22" s="9"/>
      <c r="G22" s="9"/>
      <c r="H22" s="17">
        <f ca="1">ROUND(SUM(INDIRECT(ADDRESS(ROW()+(-1), COLUMN()+(0), 1))), 2)</f>
        <v>44.3</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4.32</v>
      </c>
      <c r="F24" s="11"/>
      <c r="G24" s="12">
        <v>22.13</v>
      </c>
      <c r="H24" s="12">
        <f ca="1">ROUND(INDIRECT(ADDRESS(ROW()+(0), COLUMN()+(-3), 1))*INDIRECT(ADDRESS(ROW()+(0), COLUMN()+(-1), 1)), 2)</f>
        <v>95.6</v>
      </c>
      <c r="I24" s="12"/>
    </row>
    <row r="25" spans="1:9" ht="13.50" thickBot="1" customHeight="1">
      <c r="A25" s="1" t="s">
        <v>49</v>
      </c>
      <c r="B25" s="1"/>
      <c r="C25" s="10" t="s">
        <v>50</v>
      </c>
      <c r="D25" s="1" t="s">
        <v>51</v>
      </c>
      <c r="E25" s="13">
        <v>2.16</v>
      </c>
      <c r="F25" s="13"/>
      <c r="G25" s="14">
        <v>21.02</v>
      </c>
      <c r="H25" s="14">
        <f ca="1">ROUND(INDIRECT(ADDRESS(ROW()+(0), COLUMN()+(-3), 1))*INDIRECT(ADDRESS(ROW()+(0), COLUMN()+(-1), 1)), 2)</f>
        <v>45.4</v>
      </c>
      <c r="I25" s="14"/>
    </row>
    <row r="26" spans="1:9" ht="13.50" thickBot="1" customHeight="1">
      <c r="A26" s="15"/>
      <c r="B26" s="15"/>
      <c r="C26" s="15"/>
      <c r="D26" s="15"/>
      <c r="E26" s="9" t="s">
        <v>52</v>
      </c>
      <c r="F26" s="9"/>
      <c r="G26" s="9"/>
      <c r="H26" s="17">
        <f ca="1">ROUND(SUM(INDIRECT(ADDRESS(ROW()+(-1), COLUMN()+(0), 1)),INDIRECT(ADDRESS(ROW()+(-2), COLUMN()+(0), 1))), 2)</f>
        <v>141</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913.41</v>
      </c>
      <c r="H28" s="14">
        <f ca="1">ROUND(INDIRECT(ADDRESS(ROW()+(0), COLUMN()+(-3), 1))*INDIRECT(ADDRESS(ROW()+(0), COLUMN()+(-1), 1))/100, 2)</f>
        <v>18.27</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931.68</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