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<sst xmlns="http://schemas.openxmlformats.org/spreadsheetml/2006/main" count="35" uniqueCount="35">
  <si>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</si>
  <si>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UIA010</t>
  </si>
  <si>
    <t xml:space="preserve">Ud</t>
  </si>
  <si>
    <t xml:space="preserve">Arqueta de conexión eléctrica.</t>
  </si>
  <si>
    <r>
      <rPr>
        <sz val="8.25"/>
        <color rgb="FF000000"/>
        <rFont val="Arial"/>
        <family val="2"/>
      </rPr>
      <t xml:space="preserve">Arqueta de conexión eléctrica, prefabricada de hormigón, sin fondo, registrable, de 80x80x110 cm de medidas interiores, con paredes rebajadas para la entrada de tubos, capaz de soportar una carga de 400 kN, con marco de acero galvanizado y tapa de hormigón armado aligerado, de 89,5x88,5 cm, para arqueta de conexión eléctrica, capaz de soportar una carga de 125 kN; previa excavación con medios manuales y posterior relleno del trasdós con material granular.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</si>
  <si>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</si>
  <si>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</si>
  <si>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</si>
  <si>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</si>
  <si>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</si>
  <si>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</si>
  <si>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</si>
  <si>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mt35arg100g</t>
  </si>
  <si>
    <t xml:space="preserve">Ud</t>
  </si>
  <si>
    <t xml:space="preserve">Arqueta de conexión eléctrica, prefabricada de hormigón, sin fondo, registrable, de 80x80x110 cm de medidas interiores, con paredes rebajadas para la entrada de tubos, capaz de soportar una carga de 400 kN.</t>
  </si>
  <si>
    <t xml:space="preserve">mt35arg105e</t>
  </si>
  <si>
    <t xml:space="preserve">Ud</t>
  </si>
  <si>
    <t xml:space="preserve">Marco de acero galvanizado y tapa de hormigón armado aligerado, de 89,5x88,5 cm, para arqueta de conexión eléctrica, capaz de soportar una carga de 125 kN.</t>
  </si>
  <si>
    <t xml:space="preserve">mt01arr010a</t>
  </si>
  <si>
    <t xml:space="preserve">t</t>
  </si>
  <si>
    <t xml:space="preserve">Grava de cantera, de 19 a 25 mm de diámetro.</t>
  </si>
  <si>
    <t xml:space="preserve">Subtotal materiales:</t>
  </si>
  <si>
    <t xml:space="preserve">Mano de obra</t>
  </si>
  <si>
    <t xml:space="preserve">mo020</t>
  </si>
  <si>
    <t xml:space="preserve">h</t>
  </si>
  <si>
    <t xml:space="preserve">Oficial 1ª construcción.</t>
  </si>
  <si>
    <t xml:space="preserve">mo077</t>
  </si>
  <si>
    <t xml:space="preserve">h</t>
  </si>
  <si>
    <t xml:space="preserve">Ayudante construcción.</t>
  </si>
  <si>
    <t xml:space="preserve">Subtotal mano de obra:</t>
  </si>
  <si>
    <t xml:space="preserve">Costes directos complementarios</t>
  </si>
  <si>
    <t xml:space="preserve">%</t>
  </si>
  <si>
    <t xml:space="preserve">Costes directos complementarios</t>
  </si>
  <si>
    <t xml:space="preserve">Coste de mantenimiento decenal: 16,47€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</si>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</sst>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74.8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105.48</v>
      </c>
      <c r="H10" s="12">
        <f ca="1">ROUND(INDIRECT(ADDRESS(ROW()+(0), COLUMN()+(-2), 1))*INDIRECT(ADDRESS(ROW()+(0), COLUMN()+(-1), 1)), 2)</f>
        <v>105.48</v>
      </c>
    </row>
    <row r="11" spans="1:8" ht="24.00" thickBot="1" customHeight="1">
      <c r="A11" s="1" t="s">
        <v>15</v>
      </c>
      <c r="B11" s="1"/>
      <c r="C11" s="10" t="s">
        <v>16</v>
      </c>
      <c r="D11" s="10"/>
      <c r="E11" s="1" t="s">
        <v>17</v>
      </c>
      <c r="F11" s="11">
        <v>1</v>
      </c>
      <c r="G11" s="12">
        <v>112.32</v>
      </c>
      <c r="H11" s="12">
        <f ca="1">ROUND(INDIRECT(ADDRESS(ROW()+(0), COLUMN()+(-2), 1))*INDIRECT(ADDRESS(ROW()+(0), COLUMN()+(-1), 1)), 2)</f>
        <v>112.32</v>
      </c>
    </row>
    <row r="12" spans="1:8" ht="13.50" thickBot="1" customHeight="1">
      <c r="A12" s="1" t="s">
        <v>18</v>
      </c>
      <c r="B12" s="1"/>
      <c r="C12" s="10" t="s">
        <v>19</v>
      </c>
      <c r="D12" s="10"/>
      <c r="E12" s="1" t="s">
        <v>20</v>
      </c>
      <c r="F12" s="13">
        <v>1.738</v>
      </c>
      <c r="G12" s="14">
        <v>11.5</v>
      </c>
      <c r="H12" s="14">
        <f ca="1">ROUND(INDIRECT(ADDRESS(ROW()+(0), COLUMN()+(-2), 1))*INDIRECT(ADDRESS(ROW()+(0), COLUMN()+(-1), 1)), 2)</f>
        <v>19.99</v>
      </c>
    </row>
    <row r="13" spans="1:8" ht="13.50" thickBot="1" customHeight="1">
      <c r="A13" s="15"/>
      <c r="B13" s="15"/>
      <c r="C13" s="15"/>
      <c r="D13" s="15"/>
      <c r="E13" s="15"/>
      <c r="F13" s="9" t="s">
        <v>21</v>
      </c>
      <c r="G13" s="9"/>
      <c r="H13" s="17">
        <f ca="1">ROUND(SUM(INDIRECT(ADDRESS(ROW()+(-1), COLUMN()+(0), 1)),INDIRECT(ADDRESS(ROW()+(-2), COLUMN()+(0), 1)),INDIRECT(ADDRESS(ROW()+(-3), COLUMN()+(0), 1))), 2)</f>
        <v>237.79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0.5</v>
      </c>
      <c r="G15" s="12">
        <v>23.1</v>
      </c>
      <c r="H15" s="12">
        <f ca="1">ROUND(INDIRECT(ADDRESS(ROW()+(0), COLUMN()+(-2), 1))*INDIRECT(ADDRESS(ROW()+(0), COLUMN()+(-1), 1)), 2)</f>
        <v>11.55</v>
      </c>
    </row>
    <row r="16" spans="1:8" ht="13.50" thickBot="1" customHeight="1">
      <c r="A16" s="1" t="s">
        <v>26</v>
      </c>
      <c r="B16" s="1"/>
      <c r="C16" s="10" t="s">
        <v>27</v>
      </c>
      <c r="D16" s="10"/>
      <c r="E16" s="1" t="s">
        <v>28</v>
      </c>
      <c r="F16" s="13">
        <v>3.356</v>
      </c>
      <c r="G16" s="14">
        <v>21.94</v>
      </c>
      <c r="H16" s="14">
        <f ca="1">ROUND(INDIRECT(ADDRESS(ROW()+(0), COLUMN()+(-2), 1))*INDIRECT(ADDRESS(ROW()+(0), COLUMN()+(-1), 1)), 2)</f>
        <v>73.63</v>
      </c>
    </row>
    <row r="17" spans="1:8" ht="13.50" thickBot="1" customHeight="1">
      <c r="A17" s="15"/>
      <c r="B17" s="15"/>
      <c r="C17" s="15"/>
      <c r="D17" s="15"/>
      <c r="E17" s="15"/>
      <c r="F17" s="9" t="s">
        <v>29</v>
      </c>
      <c r="G17" s="9"/>
      <c r="H17" s="17">
        <f ca="1">ROUND(SUM(INDIRECT(ADDRESS(ROW()+(-1), COLUMN()+(0), 1)),INDIRECT(ADDRESS(ROW()+(-2), COLUMN()+(0), 1))), 2)</f>
        <v>85.18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322.97</v>
      </c>
      <c r="H19" s="14">
        <f ca="1">ROUND(INDIRECT(ADDRESS(ROW()+(0), COLUMN()+(-2), 1))*INDIRECT(ADDRESS(ROW()+(0), COLUMN()+(-1), 1))/100, 2)</f>
        <v>6.46</v>
      </c>
    </row>
    <row r="20" spans="1:8" ht="13.50" thickBot="1" customHeight="1">
      <c r="A20" s="21" t="s">
        <v>33</v>
      </c>
      <c r="B20" s="21"/>
      <c r="C20" s="22"/>
      <c r="D20" s="22"/>
      <c r="E20" s="23"/>
      <c r="F20" s="24" t="s">
        <v>34</v>
      </c>
      <c r="G20" s="25"/>
      <c r="H20" s="26">
        <f ca="1">ROUND(SUM(INDIRECT(ADDRESS(ROW()+(-1), COLUMN()+(0), 1)),INDIRECT(ADDRESS(ROW()+(-3), COLUMN()+(0), 1)),INDIRECT(ADDRESS(ROW()+(-7), COLUMN()+(0), 1))), 2)</f>
        <v>329.43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