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<sst xmlns="http://schemas.openxmlformats.org/spreadsheetml/2006/main" count="76" uniqueCount="76">
  <si>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</si>
  <si>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UPG030</t>
  </si>
  <si>
    <t xml:space="preserve">m³</t>
  </si>
  <si>
    <t xml:space="preserve">Ménsula de hormigón proyectado para borde de piscina con skimmer.</t>
  </si>
  <si>
    <r>
      <rPr>
        <sz val="8.25"/>
        <color rgb="FF000000"/>
        <rFont val="Arial"/>
        <family val="2"/>
      </rPr>
      <t xml:space="preserve">Ménsula de hormigón proyectado para borde de piscina con skimmer, realizada con hormigón HA-30/F/12/XD2, proyectado por vía húmeda, y acero UNE-EN 10080 B 500 S, con una cuantía aproximada de 10 kg/m³; encofrado perdido formado por tableros cerámicos huecos machihembrados, para revestir, 50x20x3 cm, con las testas rectas, y ladrillos cerámicos huecos dobles, para revestir, 24x11,5x9 cm, con juntas de 10 mm de espesor, recibidos con mortero de cemento industrial, color gris, M-5, suministrado a granel. Incluso alambre de atar y separadores. El precio incluye la elaboración de la ferralla (corte, doblado y conformado de elementos) en taller de obra y el montaje en el lugar definitivo de su colocación en obra, pero no incluye las tuberías de desagüe, los skimmers, las boquillas de impulsión ni la toma del limpiafondos.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</si>
  <si>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</si>
  <si>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</si>
  <si>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</si>
  <si>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</si>
  <si>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</si>
  <si>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</si>
  <si>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</si>
  <si>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mt04lvg020a</t>
  </si>
  <si>
    <t xml:space="preserve">Ud</t>
  </si>
  <si>
    <t xml:space="preserve">Tablero cerámico hueco machihembrado, para revestir, 50x20x3 cm, con las testas rectas, según UNE 67041.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</si>
  <si>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</si>
  <si>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</si>
  <si>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</si>
  <si>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</si>
  <si>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</si>
  <si>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</si>
  <si>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</si>
  <si>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</si>
  <si>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</si>
  <si>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mt07aco020a</t>
  </si>
  <si>
    <t xml:space="preserve">Ud</t>
  </si>
  <si>
    <t xml:space="preserve">Separador homologado para cimentaciones.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</si>
  <si>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</si>
  <si>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</si>
  <si>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</si>
  <si>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</si>
  <si>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</si>
  <si>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</si>
  <si>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mt10hes200b</t>
  </si>
  <si>
    <t xml:space="preserve">m³</t>
  </si>
  <si>
    <t xml:space="preserve">Hormigón para proyectar, HA-30/F/12/XD2, con una dosificación de cemento de 400 kg/m³, fabricado en central.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</si>
  <si>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</si>
  <si>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</si>
  <si>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</si>
  <si>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</si>
  <si>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</si>
  <si>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mq06gun010</t>
  </si>
  <si>
    <t xml:space="preserve">h</t>
  </si>
  <si>
    <t xml:space="preserve">Gunitadora de hormigón por vía húmeda 33 kW.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</si>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</sst>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19" customWidth="1"/>
    <col min="6" max="6" width="2.89" customWidth="1"/>
    <col min="7" max="7" width="13.26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16.667</v>
      </c>
      <c r="G10" s="11"/>
      <c r="H10" s="12">
        <v>0.61</v>
      </c>
      <c r="I10" s="12">
        <f ca="1">ROUND(INDIRECT(ADDRESS(ROW()+(0), COLUMN()+(-3), 1))*INDIRECT(ADDRESS(ROW()+(0), COLUMN()+(-1), 1)), 2)</f>
        <v>10.17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72.464</v>
      </c>
      <c r="G11" s="11"/>
      <c r="H11" s="12">
        <v>0.29</v>
      </c>
      <c r="I11" s="12">
        <f ca="1">ROUND(INDIRECT(ADDRESS(ROW()+(0), COLUMN()+(-3), 1))*INDIRECT(ADDRESS(ROW()+(0), COLUMN()+(-1), 1)), 2)</f>
        <v>21.01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1"/>
      <c r="H12" s="12">
        <v>1.5</v>
      </c>
      <c r="I12" s="12">
        <f ca="1">ROUND(INDIRECT(ADDRESS(ROW()+(0), COLUMN()+(-3), 1))*INDIRECT(ADDRESS(ROW()+(0), COLUMN()+(-1), 1)), 2)</f>
        <v>0.01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0.022</v>
      </c>
      <c r="G13" s="11"/>
      <c r="H13" s="12">
        <v>50.2</v>
      </c>
      <c r="I13" s="12">
        <f ca="1">ROUND(INDIRECT(ADDRESS(ROW()+(0), COLUMN()+(-3), 1))*INDIRECT(ADDRESS(ROW()+(0), COLUMN()+(-1), 1)), 2)</f>
        <v>1.1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1"/>
      <c r="H14" s="12">
        <v>0.15</v>
      </c>
      <c r="I14" s="12">
        <f ca="1">ROUND(INDIRECT(ADDRESS(ROW()+(0), COLUMN()+(-3), 1))*INDIRECT(ADDRESS(ROW()+(0), COLUMN()+(-1), 1)), 2)</f>
        <v>1.5</v>
      </c>
      <c r="J14" s="12"/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10.5</v>
      </c>
      <c r="G15" s="11"/>
      <c r="H15" s="12">
        <v>1.22</v>
      </c>
      <c r="I15" s="12">
        <f ca="1">ROUND(INDIRECT(ADDRESS(ROW()+(0), COLUMN()+(-3), 1))*INDIRECT(ADDRESS(ROW()+(0), COLUMN()+(-1), 1)), 2)</f>
        <v>12.81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0.12</v>
      </c>
      <c r="G16" s="11"/>
      <c r="H16" s="12">
        <v>1.5</v>
      </c>
      <c r="I16" s="12">
        <f ca="1">ROUND(INDIRECT(ADDRESS(ROW()+(0), COLUMN()+(-3), 1))*INDIRECT(ADDRESS(ROW()+(0), COLUMN()+(-1), 1)), 2)</f>
        <v>0.18</v>
      </c>
      <c r="J16" s="12"/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1.05</v>
      </c>
      <c r="G17" s="13"/>
      <c r="H17" s="14">
        <v>100.7</v>
      </c>
      <c r="I17" s="14">
        <f ca="1">ROUND(INDIRECT(ADDRESS(ROW()+(0), COLUMN()+(-3), 1))*INDIRECT(ADDRESS(ROW()+(0), COLUMN()+(-1), 1)), 2)</f>
        <v>105.74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36</v>
      </c>
      <c r="G18" s="9"/>
      <c r="H18" s="9"/>
      <c r="I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152.52</v>
      </c>
      <c r="J18" s="17"/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5"/>
      <c r="I19" s="15"/>
      <c r="J19" s="15"/>
    </row>
    <row r="20" spans="1:10" ht="24.0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0.082</v>
      </c>
      <c r="G20" s="11"/>
      <c r="H20" s="12">
        <v>1.94</v>
      </c>
      <c r="I20" s="12">
        <f ca="1">ROUND(INDIRECT(ADDRESS(ROW()+(0), COLUMN()+(-3), 1))*INDIRECT(ADDRESS(ROW()+(0), COLUMN()+(-1), 1)), 2)</f>
        <v>0.16</v>
      </c>
      <c r="J20" s="12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0.033</v>
      </c>
      <c r="G21" s="13"/>
      <c r="H21" s="14">
        <v>35</v>
      </c>
      <c r="I21" s="14">
        <f ca="1">ROUND(INDIRECT(ADDRESS(ROW()+(0), COLUMN()+(-3), 1))*INDIRECT(ADDRESS(ROW()+(0), COLUMN()+(-1), 1)), 2)</f>
        <v>1.16</v>
      </c>
      <c r="J21" s="14"/>
    </row>
    <row r="22" spans="1:10" ht="13.50" thickBot="1" customHeight="1">
      <c r="A22" s="15"/>
      <c r="B22" s="15"/>
      <c r="C22" s="15"/>
      <c r="D22" s="15"/>
      <c r="E22" s="15"/>
      <c r="F22" s="9" t="s">
        <v>44</v>
      </c>
      <c r="G22" s="9"/>
      <c r="H22" s="9"/>
      <c r="I22" s="17">
        <f ca="1">ROUND(SUM(INDIRECT(ADDRESS(ROW()+(-1), COLUMN()+(0), 1)),INDIRECT(ADDRESS(ROW()+(-2), COLUMN()+(0), 1))), 2)</f>
        <v>1.32</v>
      </c>
      <c r="J22" s="17"/>
    </row>
    <row r="23" spans="1:10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5"/>
      <c r="I23" s="15"/>
      <c r="J23" s="15"/>
    </row>
    <row r="24" spans="1:10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0.05</v>
      </c>
      <c r="G24" s="11"/>
      <c r="H24" s="12">
        <v>23.1</v>
      </c>
      <c r="I24" s="12">
        <f ca="1">ROUND(INDIRECT(ADDRESS(ROW()+(0), COLUMN()+(-3), 1))*INDIRECT(ADDRESS(ROW()+(0), COLUMN()+(-1), 1)), 2)</f>
        <v>1.16</v>
      </c>
      <c r="J24" s="12"/>
    </row>
    <row r="25" spans="1:10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0.048</v>
      </c>
      <c r="G25" s="11"/>
      <c r="H25" s="12">
        <v>21.94</v>
      </c>
      <c r="I25" s="12">
        <f ca="1">ROUND(INDIRECT(ADDRESS(ROW()+(0), COLUMN()+(-3), 1))*INDIRECT(ADDRESS(ROW()+(0), COLUMN()+(-1), 1)), 2)</f>
        <v>1.05</v>
      </c>
      <c r="J25" s="12"/>
    </row>
    <row r="26" spans="1:10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0.08</v>
      </c>
      <c r="G26" s="11"/>
      <c r="H26" s="12">
        <v>24.04</v>
      </c>
      <c r="I26" s="12">
        <f ca="1">ROUND(INDIRECT(ADDRESS(ROW()+(0), COLUMN()+(-3), 1))*INDIRECT(ADDRESS(ROW()+(0), COLUMN()+(-1), 1)), 2)</f>
        <v>1.92</v>
      </c>
      <c r="J26" s="12"/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0.09</v>
      </c>
      <c r="G27" s="13"/>
      <c r="H27" s="14">
        <v>22.82</v>
      </c>
      <c r="I27" s="14">
        <f ca="1">ROUND(INDIRECT(ADDRESS(ROW()+(0), COLUMN()+(-3), 1))*INDIRECT(ADDRESS(ROW()+(0), COLUMN()+(-1), 1)), 2)</f>
        <v>2.05</v>
      </c>
      <c r="J27" s="14"/>
    </row>
    <row r="28" spans="1:10" ht="13.50" thickBot="1" customHeight="1">
      <c r="A28" s="15"/>
      <c r="B28" s="15"/>
      <c r="C28" s="15"/>
      <c r="D28" s="15"/>
      <c r="E28" s="15"/>
      <c r="F28" s="9" t="s">
        <v>58</v>
      </c>
      <c r="G28" s="9"/>
      <c r="H28" s="9"/>
      <c r="I28" s="17">
        <f ca="1">ROUND(SUM(INDIRECT(ADDRESS(ROW()+(-1), COLUMN()+(0), 1)),INDIRECT(ADDRESS(ROW()+(-2), COLUMN()+(0), 1)),INDIRECT(ADDRESS(ROW()+(-3), COLUMN()+(0), 1)),INDIRECT(ADDRESS(ROW()+(-4), COLUMN()+(0), 1))), 2)</f>
        <v>6.18</v>
      </c>
      <c r="J28" s="17"/>
    </row>
    <row r="29" spans="1:10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8"/>
      <c r="H29" s="15"/>
      <c r="I29" s="15"/>
      <c r="J29" s="15"/>
    </row>
    <row r="30" spans="1:10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3"/>
      <c r="H30" s="14">
        <f ca="1">ROUND(SUM(INDIRECT(ADDRESS(ROW()+(-2), COLUMN()+(1), 1)),INDIRECT(ADDRESS(ROW()+(-8), COLUMN()+(1), 1)),INDIRECT(ADDRESS(ROW()+(-12), COLUMN()+(1), 1))), 2)</f>
        <v>160.02</v>
      </c>
      <c r="I30" s="14">
        <f ca="1">ROUND(INDIRECT(ADDRESS(ROW()+(0), COLUMN()+(-3), 1))*INDIRECT(ADDRESS(ROW()+(0), COLUMN()+(-1), 1))/100, 2)</f>
        <v>3.2</v>
      </c>
      <c r="J30" s="14"/>
    </row>
    <row r="31" spans="1:10" ht="13.50" thickBot="1" customHeight="1">
      <c r="A31" s="8"/>
      <c r="B31" s="8"/>
      <c r="C31" s="8"/>
      <c r="D31" s="8"/>
      <c r="E31" s="8"/>
      <c r="F31" s="21" t="s">
        <v>62</v>
      </c>
      <c r="G31" s="21"/>
      <c r="H31" s="21"/>
      <c r="I31" s="22">
        <f ca="1">ROUND(SUM(INDIRECT(ADDRESS(ROW()+(-1), COLUMN()+(0), 1)),INDIRECT(ADDRESS(ROW()+(-3), COLUMN()+(0), 1)),INDIRECT(ADDRESS(ROW()+(-9), COLUMN()+(0), 1)),INDIRECT(ADDRESS(ROW()+(-13), COLUMN()+(0), 1))), 2)</f>
        <v>163.22</v>
      </c>
      <c r="J31" s="22"/>
    </row>
    <row r="34" spans="1:10" ht="13.50" thickBot="1" customHeight="1">
      <c r="A34" s="23" t="s">
        <v>63</v>
      </c>
      <c r="B34" s="23"/>
      <c r="C34" s="23"/>
      <c r="D34" s="23"/>
      <c r="E34" s="23"/>
      <c r="F34" s="23"/>
      <c r="G34" s="23" t="s">
        <v>64</v>
      </c>
      <c r="H34" s="23" t="s">
        <v>65</v>
      </c>
      <c r="I34" s="23"/>
      <c r="J34" s="23" t="s">
        <v>66</v>
      </c>
    </row>
    <row r="35" spans="1:10" ht="13.50" thickBot="1" customHeight="1">
      <c r="A35" s="24" t="s">
        <v>67</v>
      </c>
      <c r="B35" s="24"/>
      <c r="C35" s="24"/>
      <c r="D35" s="24"/>
      <c r="E35" s="24"/>
      <c r="F35" s="24"/>
      <c r="G35" s="25">
        <v>1.06202e+06</v>
      </c>
      <c r="H35" s="25">
        <v>1.06202e+06</v>
      </c>
      <c r="I35" s="25"/>
      <c r="J35" s="25" t="s">
        <v>68</v>
      </c>
    </row>
    <row r="36" spans="1:10" ht="13.50" thickBot="1" customHeight="1">
      <c r="A36" s="26" t="s">
        <v>69</v>
      </c>
      <c r="B36" s="26"/>
      <c r="C36" s="26"/>
      <c r="D36" s="26"/>
      <c r="E36" s="26"/>
      <c r="F36" s="26"/>
      <c r="G36" s="27"/>
      <c r="H36" s="27"/>
      <c r="I36" s="27"/>
      <c r="J36" s="27"/>
    </row>
    <row r="37" spans="1:10" ht="13.50" thickBot="1" customHeight="1">
      <c r="A37" s="24" t="s">
        <v>70</v>
      </c>
      <c r="B37" s="24"/>
      <c r="C37" s="24"/>
      <c r="D37" s="24"/>
      <c r="E37" s="24"/>
      <c r="F37" s="24"/>
      <c r="G37" s="25">
        <v>1.18202e+06</v>
      </c>
      <c r="H37" s="25">
        <v>1.18202e+06</v>
      </c>
      <c r="I37" s="25"/>
      <c r="J37" s="25" t="s">
        <v>71</v>
      </c>
    </row>
    <row r="38" spans="1:10" ht="13.50" thickBot="1" customHeight="1">
      <c r="A38" s="26" t="s">
        <v>72</v>
      </c>
      <c r="B38" s="26"/>
      <c r="C38" s="26"/>
      <c r="D38" s="26"/>
      <c r="E38" s="26"/>
      <c r="F38" s="26"/>
      <c r="G38" s="27"/>
      <c r="H38" s="27"/>
      <c r="I38" s="27"/>
      <c r="J38" s="27"/>
    </row>
    <row r="41" spans="1:1" ht="33.75" thickBot="1" customHeight="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75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15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G12"/>
    <mergeCell ref="I12:J12"/>
    <mergeCell ref="A13:B13"/>
    <mergeCell ref="C13:D13"/>
    <mergeCell ref="F13:G13"/>
    <mergeCell ref="I13:J13"/>
    <mergeCell ref="A14:B14"/>
    <mergeCell ref="C14:D14"/>
    <mergeCell ref="F14:G14"/>
    <mergeCell ref="I14:J14"/>
    <mergeCell ref="A15:B15"/>
    <mergeCell ref="C15:D15"/>
    <mergeCell ref="F15:G15"/>
    <mergeCell ref="I15:J15"/>
    <mergeCell ref="A16:B16"/>
    <mergeCell ref="C16:D16"/>
    <mergeCell ref="F16:G16"/>
    <mergeCell ref="I16:J16"/>
    <mergeCell ref="A17:B17"/>
    <mergeCell ref="C17:D17"/>
    <mergeCell ref="F17:G17"/>
    <mergeCell ref="I17:J17"/>
    <mergeCell ref="A18:B18"/>
    <mergeCell ref="C18:D18"/>
    <mergeCell ref="F18:H18"/>
    <mergeCell ref="I18:J18"/>
    <mergeCell ref="A19:B19"/>
    <mergeCell ref="C19:D19"/>
    <mergeCell ref="E19:G19"/>
    <mergeCell ref="I19:J19"/>
    <mergeCell ref="A20:B20"/>
    <mergeCell ref="C20:D20"/>
    <mergeCell ref="F20:G20"/>
    <mergeCell ref="I20:J20"/>
    <mergeCell ref="A21:B21"/>
    <mergeCell ref="C21:D21"/>
    <mergeCell ref="F21:G21"/>
    <mergeCell ref="I21:J21"/>
    <mergeCell ref="A22:B22"/>
    <mergeCell ref="C22:D22"/>
    <mergeCell ref="F22:H22"/>
    <mergeCell ref="I22:J22"/>
    <mergeCell ref="A23:B23"/>
    <mergeCell ref="C23:D23"/>
    <mergeCell ref="E23:G23"/>
    <mergeCell ref="I23:J23"/>
    <mergeCell ref="A24:B24"/>
    <mergeCell ref="C24:D24"/>
    <mergeCell ref="F24:G24"/>
    <mergeCell ref="I24:J24"/>
    <mergeCell ref="A25:B25"/>
    <mergeCell ref="C25:D25"/>
    <mergeCell ref="F25:G25"/>
    <mergeCell ref="I25:J25"/>
    <mergeCell ref="A26:B26"/>
    <mergeCell ref="C26:D26"/>
    <mergeCell ref="F26:G26"/>
    <mergeCell ref="I26:J26"/>
    <mergeCell ref="A27:B27"/>
    <mergeCell ref="C27:D27"/>
    <mergeCell ref="F27:G27"/>
    <mergeCell ref="I27:J27"/>
    <mergeCell ref="A28:B28"/>
    <mergeCell ref="C28:D28"/>
    <mergeCell ref="F28:H28"/>
    <mergeCell ref="I28:J28"/>
    <mergeCell ref="A29:B29"/>
    <mergeCell ref="C29:D29"/>
    <mergeCell ref="E29:G29"/>
    <mergeCell ref="I29:J29"/>
    <mergeCell ref="A30:B30"/>
    <mergeCell ref="C30:D30"/>
    <mergeCell ref="F30:G30"/>
    <mergeCell ref="I30:J30"/>
    <mergeCell ref="A31:B31"/>
    <mergeCell ref="C31:D31"/>
    <mergeCell ref="F31:H31"/>
    <mergeCell ref="I31:J31"/>
    <mergeCell ref="A34:F34"/>
    <mergeCell ref="H34:I34"/>
    <mergeCell ref="A35:F35"/>
    <mergeCell ref="G35:G36"/>
    <mergeCell ref="H35:I36"/>
    <mergeCell ref="J35:J36"/>
    <mergeCell ref="A36:F36"/>
    <mergeCell ref="A37:F37"/>
    <mergeCell ref="G37:G38"/>
    <mergeCell ref="H37:I38"/>
    <mergeCell ref="J37:J38"/>
    <mergeCell ref="A38:F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