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<sst xmlns="http://schemas.openxmlformats.org/spreadsheetml/2006/main" count="32" uniqueCount="32">
  <si>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</si>
  <si>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USA300</t>
  </si>
  <si>
    <t xml:space="preserve">Ud</t>
  </si>
  <si>
    <t xml:space="preserve">Silo para almacenamiento de lodos, enterrado.</t>
  </si>
  <si>
    <r>
      <rPr>
        <sz val="8.25"/>
        <color rgb="FF000000"/>
        <rFont val="Arial"/>
        <family val="2"/>
      </rPr>
      <t xml:space="preserve">Suministro e instalación enterrada de silo para almacenamiento de lodos de poliéster reforzado con fibra de vidrio (PRFV), de 3000 litros, de 1730 mm de diámetro y 1760 mm de altura, con boca de acceso de 500 mm de diámetro con tapa, boca de entrada de 50 mm de diámetro, boca de ventilación de 110 mm de diámetro y rebosadero de 110 mm de diámetro, con válvula de 3 vías, de 50 mm de diámetro. El precio no incluye la excavación ni el relleno perimetral posterior.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</si>
  <si>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</si>
  <si>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</si>
  <si>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</si>
  <si>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</si>
  <si>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</si>
  <si>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</si>
  <si>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</si>
  <si>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mt46fsg010a</t>
  </si>
  <si>
    <t xml:space="preserve">Ud</t>
  </si>
  <si>
    <t xml:space="preserve">Silo para almacenamiento de lodos de poliéster reforzado con fibra de vidrio (PRFV), de 3000 litros, de 1730 mm de diámetro y 1760 mm de altura, con boca de acceso de 500 mm de diámetro con tapa, boca de entrada de 50 mm de diámetro, boca de ventilación de 110 mm de diámetro y rebosadero de 110 mm de diámetro, para enterrar.</t>
  </si>
  <si>
    <t xml:space="preserve">mt46fsg015a</t>
  </si>
  <si>
    <t xml:space="preserve">Ud</t>
  </si>
  <si>
    <t xml:space="preserve">Válvula de 3 vías, de 50 mm de diámetro, para recirculación de lodos.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</si>
  <si>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</si>
  <si>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</si>
  <si>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</si>
  <si>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</si>
  <si>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</si>
  <si>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</si>
  <si>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</si>
  <si>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</si>
  <si>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</si>
  <si>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</si>
  <si>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</si>
  <si>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</si>
  <si>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215,10€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</si>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</sst>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21" customWidth="1"/>
    <col min="4" max="4" width="5.44" customWidth="1"/>
    <col min="5" max="5" width="72.42"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1519.98</v>
      </c>
      <c r="H10" s="12">
        <f ca="1">ROUND(INDIRECT(ADDRESS(ROW()+(0), COLUMN()+(-2), 1))*INDIRECT(ADDRESS(ROW()+(0), COLUMN()+(-1), 1)), 2)</f>
        <v>1519.98</v>
      </c>
    </row>
    <row r="11" spans="1:8" ht="13.50" thickBot="1" customHeight="1">
      <c r="A11" s="1" t="s">
        <v>15</v>
      </c>
      <c r="B11" s="1"/>
      <c r="C11" s="10" t="s">
        <v>16</v>
      </c>
      <c r="D11" s="10"/>
      <c r="E11" s="1" t="s">
        <v>17</v>
      </c>
      <c r="F11" s="13">
        <v>1</v>
      </c>
      <c r="G11" s="14">
        <v>326.34</v>
      </c>
      <c r="H11" s="14">
        <f ca="1">ROUND(INDIRECT(ADDRESS(ROW()+(0), COLUMN()+(-2), 1))*INDIRECT(ADDRESS(ROW()+(0), COLUMN()+(-1), 1)), 2)</f>
        <v>326.34</v>
      </c>
    </row>
    <row r="12" spans="1:8" ht="13.50" thickBot="1" customHeight="1">
      <c r="A12" s="15"/>
      <c r="B12" s="15"/>
      <c r="C12" s="15"/>
      <c r="D12" s="15"/>
      <c r="E12" s="15"/>
      <c r="F12" s="9" t="s">
        <v>18</v>
      </c>
      <c r="G12" s="9"/>
      <c r="H12" s="17">
        <f ca="1">ROUND(SUM(INDIRECT(ADDRESS(ROW()+(-1), COLUMN()+(0), 1)),INDIRECT(ADDRESS(ROW()+(-2), COLUMN()+(0), 1))), 2)</f>
        <v>1846.32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1.55</v>
      </c>
      <c r="G14" s="12">
        <v>23.74</v>
      </c>
      <c r="H14" s="12">
        <f ca="1">ROUND(INDIRECT(ADDRESS(ROW()+(0), COLUMN()+(-2), 1))*INDIRECT(ADDRESS(ROW()+(0), COLUMN()+(-1), 1)), 2)</f>
        <v>36.8</v>
      </c>
    </row>
    <row r="15" spans="1:8" ht="13.50" thickBot="1" customHeight="1">
      <c r="A15" s="1" t="s">
        <v>23</v>
      </c>
      <c r="B15" s="1"/>
      <c r="C15" s="10" t="s">
        <v>24</v>
      </c>
      <c r="D15" s="10"/>
      <c r="E15" s="1" t="s">
        <v>25</v>
      </c>
      <c r="F15" s="13">
        <v>1.55</v>
      </c>
      <c r="G15" s="14">
        <v>21.9</v>
      </c>
      <c r="H15" s="14">
        <f ca="1">ROUND(INDIRECT(ADDRESS(ROW()+(0), COLUMN()+(-2), 1))*INDIRECT(ADDRESS(ROW()+(0), COLUMN()+(-1), 1)), 2)</f>
        <v>33.95</v>
      </c>
    </row>
    <row r="16" spans="1:8" ht="13.50" thickBot="1" customHeight="1">
      <c r="A16" s="15"/>
      <c r="B16" s="15"/>
      <c r="C16" s="15"/>
      <c r="D16" s="15"/>
      <c r="E16" s="15"/>
      <c r="F16" s="9" t="s">
        <v>26</v>
      </c>
      <c r="G16" s="9"/>
      <c r="H16" s="17">
        <f ca="1">ROUND(SUM(INDIRECT(ADDRESS(ROW()+(-1), COLUMN()+(0), 1)),INDIRECT(ADDRESS(ROW()+(-2), COLUMN()+(0), 1))), 2)</f>
        <v>70.75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1917.07</v>
      </c>
      <c r="H18" s="14">
        <f ca="1">ROUND(INDIRECT(ADDRESS(ROW()+(0), COLUMN()+(-2), 1))*INDIRECT(ADDRESS(ROW()+(0), COLUMN()+(-1), 1))/100, 2)</f>
        <v>38.34</v>
      </c>
    </row>
    <row r="19" spans="1:8" ht="13.50" thickBot="1" customHeight="1">
      <c r="A19" s="21" t="s">
        <v>30</v>
      </c>
      <c r="B19" s="21"/>
      <c r="C19" s="22"/>
      <c r="D19" s="22"/>
      <c r="E19" s="23"/>
      <c r="F19" s="24" t="s">
        <v>31</v>
      </c>
      <c r="G19" s="25"/>
      <c r="H19" s="26">
        <f ca="1">ROUND(SUM(INDIRECT(ADDRESS(ROW()+(-1), COLUMN()+(0), 1)),INDIRECT(ADDRESS(ROW()+(-3), COLUMN()+(0), 1)),INDIRECT(ADDRESS(ROW()+(-7), COLUMN()+(0), 1))), 2)</f>
        <v>1955.41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