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<sst xmlns="http://schemas.openxmlformats.org/spreadsheetml/2006/main" count="57" uniqueCount="57">
  <si>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</si>
  <si>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</si>
  <si>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</si>
  <si>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</si>
  <si>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elondo, de 28x145x800/2800 mm, resistencia al deslizamiento clase 3, según CTE DB SU, fijadas mediante el sistema de fijación vista, sobre rastreles de madera de pino, de 65x38 mm, con clase de uso 4 según UNE-EN 335, separados 50 cm entre sí y fijados a la solera de hormigón con tacos expansivos metálicos y tirafondos; cepillado y posterior aplicación de dos manos de lasur al agua de secado rápido para interior y exterior, para suelos, color Teca, acabado satinado rendimiento: 0,083 l/m² cada mano como tratamiento protector y decorativo.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</si>
  <si>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</si>
  <si>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</si>
  <si>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</si>
  <si>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</si>
  <si>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</si>
  <si>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</si>
  <si>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</si>
  <si>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</si>
  <si>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</si>
  <si>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según UNE-EN 335, acabado cepillado, con humedad inferior al 20%.</t>
  </si>
  <si>
    <t xml:space="preserve">mt18mta030ee</t>
  </si>
  <si>
    <t xml:space="preserve">m²</t>
  </si>
  <si>
    <t xml:space="preserve">Tablas de madera maciza, de elondo, de 28x145x800/2800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</si>
  <si>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</si>
  <si>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</si>
  <si>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</si>
  <si>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</si>
  <si>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</si>
  <si>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elementos de madera sobre soporte base de hormigón.</t>
  </si>
  <si>
    <t xml:space="preserve">mt27lsa020b</t>
  </si>
  <si>
    <t xml:space="preserve">l</t>
  </si>
  <si>
    <t xml:space="preserve">Lasur al agua de secado rápido para interior y exterior, para suelos, color Teca, acabado satinado, a base de resinas acrílicas híbridas y copolímeros de poliuretano, con un agente biocida, contra hongos de mancha azul y moho, con resistencia a la intemperie, para aplicar con brocha, rodillo o pistola sobre pavimentos exteriores de madera, como tratamiento protector y decorativo.</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</si>
  <si>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</si>
  <si>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</si>
  <si>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</si>
  <si>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</si>
  <si>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</si>
  <si>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</si>
  <si>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</si>
  <si>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</si>
  <si>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</si>
  <si>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</si>
  <si>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</si>
  <si>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</si>
  <si>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</si>
  <si>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</si>
  <si>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</si>
  <si>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</si>
  <si>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</si>
  <si>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</si>
  <si>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51,71€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</si>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</sst>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6.12"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2.1</v>
      </c>
      <c r="H10" s="11"/>
      <c r="I10" s="12">
        <v>3.26</v>
      </c>
      <c r="J10" s="12">
        <f ca="1">ROUND(INDIRECT(ADDRESS(ROW()+(0), COLUMN()+(-3), 1))*INDIRECT(ADDRESS(ROW()+(0), COLUMN()+(-1), 1)), 2)</f>
        <v>6.85</v>
      </c>
    </row>
    <row r="11" spans="1:10" ht="45.00" thickBot="1" customHeight="1">
      <c r="A11" s="1" t="s">
        <v>15</v>
      </c>
      <c r="B11" s="1"/>
      <c r="C11" s="10" t="s">
        <v>16</v>
      </c>
      <c r="D11" s="10"/>
      <c r="E11" s="1" t="s">
        <v>17</v>
      </c>
      <c r="F11" s="1"/>
      <c r="G11" s="11">
        <v>1.05</v>
      </c>
      <c r="H11" s="11"/>
      <c r="I11" s="12">
        <v>57.02</v>
      </c>
      <c r="J11" s="12">
        <f ca="1">ROUND(INDIRECT(ADDRESS(ROW()+(0), COLUMN()+(-3), 1))*INDIRECT(ADDRESS(ROW()+(0), COLUMN()+(-1), 1)), 2)</f>
        <v>59.87</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1">
        <v>4</v>
      </c>
      <c r="H13" s="11"/>
      <c r="I13" s="12">
        <v>1.2</v>
      </c>
      <c r="J13" s="12">
        <f ca="1">ROUND(INDIRECT(ADDRESS(ROW()+(0), COLUMN()+(-3), 1))*INDIRECT(ADDRESS(ROW()+(0), COLUMN()+(-1), 1)), 2)</f>
        <v>4.8</v>
      </c>
    </row>
    <row r="14" spans="1:10" ht="55.50" thickBot="1" customHeight="1">
      <c r="A14" s="1" t="s">
        <v>24</v>
      </c>
      <c r="B14" s="1"/>
      <c r="C14" s="10" t="s">
        <v>25</v>
      </c>
      <c r="D14" s="10"/>
      <c r="E14" s="1" t="s">
        <v>26</v>
      </c>
      <c r="F14" s="1"/>
      <c r="G14" s="13">
        <v>0.166</v>
      </c>
      <c r="H14" s="13"/>
      <c r="I14" s="14">
        <v>24.94</v>
      </c>
      <c r="J14" s="14">
        <f ca="1">ROUND(INDIRECT(ADDRESS(ROW()+(0), COLUMN()+(-3), 1))*INDIRECT(ADDRESS(ROW()+(0), COLUMN()+(-1), 1)), 2)</f>
        <v>4.14</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82.1</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0.5</v>
      </c>
      <c r="H17" s="11"/>
      <c r="I17" s="12">
        <v>23.1</v>
      </c>
      <c r="J17" s="12">
        <f ca="1">ROUND(INDIRECT(ADDRESS(ROW()+(0), COLUMN()+(-3), 1))*INDIRECT(ADDRESS(ROW()+(0), COLUMN()+(-1), 1)), 2)</f>
        <v>11.55</v>
      </c>
    </row>
    <row r="18" spans="1:10" ht="13.50" thickBot="1" customHeight="1">
      <c r="A18" s="1" t="s">
        <v>32</v>
      </c>
      <c r="B18" s="1"/>
      <c r="C18" s="10" t="s">
        <v>33</v>
      </c>
      <c r="D18" s="10"/>
      <c r="E18" s="1" t="s">
        <v>34</v>
      </c>
      <c r="F18" s="1"/>
      <c r="G18" s="11">
        <v>0.5</v>
      </c>
      <c r="H18" s="11"/>
      <c r="I18" s="12">
        <v>21.94</v>
      </c>
      <c r="J18" s="12">
        <f ca="1">ROUND(INDIRECT(ADDRESS(ROW()+(0), COLUMN()+(-3), 1))*INDIRECT(ADDRESS(ROW()+(0), COLUMN()+(-1), 1)), 2)</f>
        <v>10.97</v>
      </c>
    </row>
    <row r="19" spans="1:10" ht="13.50" thickBot="1" customHeight="1">
      <c r="A19" s="1" t="s">
        <v>35</v>
      </c>
      <c r="B19" s="1"/>
      <c r="C19" s="10" t="s">
        <v>36</v>
      </c>
      <c r="D19" s="10"/>
      <c r="E19" s="1" t="s">
        <v>37</v>
      </c>
      <c r="F19" s="1"/>
      <c r="G19" s="11">
        <v>0.3</v>
      </c>
      <c r="H19" s="11"/>
      <c r="I19" s="12">
        <v>23.1</v>
      </c>
      <c r="J19" s="12">
        <f ca="1">ROUND(INDIRECT(ADDRESS(ROW()+(0), COLUMN()+(-3), 1))*INDIRECT(ADDRESS(ROW()+(0), COLUMN()+(-1), 1)), 2)</f>
        <v>6.93</v>
      </c>
    </row>
    <row r="20" spans="1:10" ht="13.50" thickBot="1" customHeight="1">
      <c r="A20" s="1" t="s">
        <v>38</v>
      </c>
      <c r="B20" s="1"/>
      <c r="C20" s="10" t="s">
        <v>39</v>
      </c>
      <c r="D20" s="10"/>
      <c r="E20" s="1" t="s">
        <v>40</v>
      </c>
      <c r="F20" s="1"/>
      <c r="G20" s="13">
        <v>0.05</v>
      </c>
      <c r="H20" s="13"/>
      <c r="I20" s="14">
        <v>21.94</v>
      </c>
      <c r="J20" s="14">
        <f ca="1">ROUND(INDIRECT(ADDRESS(ROW()+(0), COLUMN()+(-3), 1))*INDIRECT(ADDRESS(ROW()+(0), COLUMN()+(-1), 1)), 2)</f>
        <v>1.1</v>
      </c>
    </row>
    <row r="21" spans="1:10" ht="13.50" thickBot="1" customHeight="1">
      <c r="A21" s="15"/>
      <c r="B21" s="15"/>
      <c r="C21" s="15"/>
      <c r="D21" s="15"/>
      <c r="E21" s="15"/>
      <c r="F21" s="15"/>
      <c r="G21" s="9" t="s">
        <v>41</v>
      </c>
      <c r="H21" s="9"/>
      <c r="I21" s="9"/>
      <c r="J21" s="17">
        <f ca="1">ROUND(SUM(INDIRECT(ADDRESS(ROW()+(-1), COLUMN()+(0), 1)),INDIRECT(ADDRESS(ROW()+(-2), COLUMN()+(0), 1)),INDIRECT(ADDRESS(ROW()+(-3), COLUMN()+(0), 1)),INDIRECT(ADDRESS(ROW()+(-4), COLUMN()+(0), 1))), 2)</f>
        <v>30.55</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1)),INDIRECT(ADDRESS(ROW()+(-8), COLUMN()+(1), 1))), 2)</f>
        <v>112.65</v>
      </c>
      <c r="J23" s="14">
        <f ca="1">ROUND(INDIRECT(ADDRESS(ROW()+(0), COLUMN()+(-3), 1))*INDIRECT(ADDRESS(ROW()+(0), COLUMN()+(-1), 1))/100, 2)</f>
        <v>2.25</v>
      </c>
    </row>
    <row r="24" spans="1:10" ht="13.50" thickBot="1" customHeight="1">
      <c r="A24" s="21" t="s">
        <v>45</v>
      </c>
      <c r="B24" s="21"/>
      <c r="C24" s="22"/>
      <c r="D24" s="22"/>
      <c r="E24" s="23"/>
      <c r="F24" s="23"/>
      <c r="G24" s="24" t="s">
        <v>46</v>
      </c>
      <c r="H24" s="24"/>
      <c r="I24" s="25"/>
      <c r="J24" s="26">
        <f ca="1">ROUND(SUM(INDIRECT(ADDRESS(ROW()+(-1), COLUMN()+(0), 1)),INDIRECT(ADDRESS(ROW()+(-3), COLUMN()+(0), 1)),INDIRECT(ADDRESS(ROW()+(-9), COLUMN()+(0), 1))), 2)</f>
        <v>114.9</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882014</v>
      </c>
      <c r="G28" s="29"/>
      <c r="H28" s="29">
        <v>882015</v>
      </c>
      <c r="I28" s="29"/>
      <c r="J28" s="29" t="s">
        <v>52</v>
      </c>
    </row>
    <row r="29" spans="1:10" ht="13.5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7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