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<sst xmlns="http://schemas.openxmlformats.org/spreadsheetml/2006/main" count="35" uniqueCount="35">
  <si>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</si>
  <si>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XCM010</t>
  </si>
  <si>
    <t xml:space="preserve">Ud</t>
  </si>
  <si>
    <t xml:space="preserve">Ensayo de perfil de aluminio para carpintería.</t>
  </si>
  <si>
    <r>
      <rPr>
        <sz val="8.25"/>
        <color rgb="FF000000"/>
        <rFont val="Arial"/>
        <family val="2"/>
      </rPr>
      <t xml:space="preserve">Ensayos a realizar en laboratorio acreditado en el área técnica correspondiente, sobre una muestra, tomada en obra, de perfil de aluminio utilizado en la fabricación de carpintería, para la determinación de las siguientes características: medidas y tolerancias (inercia del perfil) según UNE-EN 755-9, espesor de la película de anodizado según UNE-EN 12373-3, masa por unidad de superficie de la película de anodizado según UNE-EN 12373-2.</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</si>
  <si>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</si>
  <si>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</si>
  <si>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</si>
  <si>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</si>
  <si>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</si>
  <si>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</si>
  <si>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</si>
  <si>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mt49des010</t>
  </si>
  <si>
    <t xml:space="preserve">Ud</t>
  </si>
  <si>
    <t xml:space="preserve">Repercusión de desplazamiento a obra para la toma de muestras.</t>
  </si>
  <si>
    <t xml:space="preserve">mt49alc020</t>
  </si>
  <si>
    <t xml:space="preserve">Ud</t>
  </si>
  <si>
    <t xml:space="preserve">Toma en obra de muestras de elementos de carpintería de aluminio anodizado.</t>
  </si>
  <si>
    <t xml:space="preserve">mt49alc080</t>
  </si>
  <si>
    <t xml:space="preserve">Ud</t>
  </si>
  <si>
    <t xml:space="preserve">Ensayo para determinar las medidas y tolerancias de un perfil de aluminio anodizado (inercia), según UNE-EN 755-9.</t>
  </si>
  <si>
    <t xml:space="preserve">mt49alc040</t>
  </si>
  <si>
    <t xml:space="preserve">Ud</t>
  </si>
  <si>
    <t xml:space="preserve">Ensayo para determinar el espesor de la película de anodizado por el método de las corrientes de Foucault, según UNE-EN 12373-3.</t>
  </si>
  <si>
    <t xml:space="preserve">mt49alc060</t>
  </si>
  <si>
    <t xml:space="preserve">Ud</t>
  </si>
  <si>
    <t xml:space="preserve">Ensayo para determinar la masa por unidad de superficie de la película de anodizado, según UNE-EN 12373-2.</t>
  </si>
  <si>
    <t xml:space="preserve">mt49alc030</t>
  </si>
  <si>
    <t xml:space="preserve">Ud</t>
  </si>
  <si>
    <t xml:space="preserve">Informe de resultados de los ensayos realizados sobre una muestra de carpintería de aluminio anodizado.</t>
  </si>
  <si>
    <t xml:space="preserve">Subtotal materiales:</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</si>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</sst>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2.72" customWidth="1"/>
    <col min="3" max="3" width="3.40" customWidth="1"/>
    <col min="4" max="4" width="4.25" customWidth="1"/>
    <col min="5" max="5" width="76.16" customWidth="1"/>
    <col min="6" max="6" width="13.26" customWidth="1"/>
    <col min="7" max="7" width="10.0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0.74</v>
      </c>
      <c r="H10" s="12">
        <f ca="1">ROUND(INDIRECT(ADDRESS(ROW()+(0), COLUMN()+(-2), 1))*INDIRECT(ADDRESS(ROW()+(0), COLUMN()+(-1), 1)), 2)</f>
        <v>0.74</v>
      </c>
    </row>
    <row r="11" spans="1:8" ht="13.50" thickBot="1" customHeight="1">
      <c r="A11" s="1" t="s">
        <v>15</v>
      </c>
      <c r="B11" s="1"/>
      <c r="C11" s="10" t="s">
        <v>16</v>
      </c>
      <c r="D11" s="10"/>
      <c r="E11" s="1" t="s">
        <v>17</v>
      </c>
      <c r="F11" s="11">
        <v>1</v>
      </c>
      <c r="G11" s="12">
        <v>32.02</v>
      </c>
      <c r="H11" s="12">
        <f ca="1">ROUND(INDIRECT(ADDRESS(ROW()+(0), COLUMN()+(-2), 1))*INDIRECT(ADDRESS(ROW()+(0), COLUMN()+(-1), 1)), 2)</f>
        <v>32.02</v>
      </c>
    </row>
    <row r="12" spans="1:8" ht="24.00" thickBot="1" customHeight="1">
      <c r="A12" s="1" t="s">
        <v>18</v>
      </c>
      <c r="B12" s="1"/>
      <c r="C12" s="10" t="s">
        <v>19</v>
      </c>
      <c r="D12" s="10"/>
      <c r="E12" s="1" t="s">
        <v>20</v>
      </c>
      <c r="F12" s="11">
        <v>1</v>
      </c>
      <c r="G12" s="12">
        <v>71.71</v>
      </c>
      <c r="H12" s="12">
        <f ca="1">ROUND(INDIRECT(ADDRESS(ROW()+(0), COLUMN()+(-2), 1))*INDIRECT(ADDRESS(ROW()+(0), COLUMN()+(-1), 1)), 2)</f>
        <v>71.71</v>
      </c>
    </row>
    <row r="13" spans="1:8" ht="24.00" thickBot="1" customHeight="1">
      <c r="A13" s="1" t="s">
        <v>21</v>
      </c>
      <c r="B13" s="1"/>
      <c r="C13" s="10" t="s">
        <v>22</v>
      </c>
      <c r="D13" s="10"/>
      <c r="E13" s="1" t="s">
        <v>23</v>
      </c>
      <c r="F13" s="11">
        <v>1</v>
      </c>
      <c r="G13" s="12">
        <v>168.15</v>
      </c>
      <c r="H13" s="12">
        <f ca="1">ROUND(INDIRECT(ADDRESS(ROW()+(0), COLUMN()+(-2), 1))*INDIRECT(ADDRESS(ROW()+(0), COLUMN()+(-1), 1)), 2)</f>
        <v>168.15</v>
      </c>
    </row>
    <row r="14" spans="1:8" ht="24.00" thickBot="1" customHeight="1">
      <c r="A14" s="1" t="s">
        <v>24</v>
      </c>
      <c r="B14" s="1"/>
      <c r="C14" s="10" t="s">
        <v>25</v>
      </c>
      <c r="D14" s="10"/>
      <c r="E14" s="1" t="s">
        <v>26</v>
      </c>
      <c r="F14" s="11">
        <v>1</v>
      </c>
      <c r="G14" s="12">
        <v>99.99</v>
      </c>
      <c r="H14" s="12">
        <f ca="1">ROUND(INDIRECT(ADDRESS(ROW()+(0), COLUMN()+(-2), 1))*INDIRECT(ADDRESS(ROW()+(0), COLUMN()+(-1), 1)), 2)</f>
        <v>99.99</v>
      </c>
    </row>
    <row r="15" spans="1:8" ht="24.00" thickBot="1" customHeight="1">
      <c r="A15" s="1" t="s">
        <v>27</v>
      </c>
      <c r="B15" s="1"/>
      <c r="C15" s="10" t="s">
        <v>28</v>
      </c>
      <c r="D15" s="10"/>
      <c r="E15" s="1" t="s">
        <v>29</v>
      </c>
      <c r="F15" s="13">
        <v>1</v>
      </c>
      <c r="G15" s="14">
        <v>96.06</v>
      </c>
      <c r="H15" s="14">
        <f ca="1">ROUND(INDIRECT(ADDRESS(ROW()+(0), COLUMN()+(-2), 1))*INDIRECT(ADDRESS(ROW()+(0), COLUMN()+(-1), 1)), 2)</f>
        <v>96.06</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468.67</v>
      </c>
    </row>
    <row r="17" spans="1:8" ht="13.50" thickBot="1" customHeight="1">
      <c r="A17" s="15">
        <v>2</v>
      </c>
      <c r="B17" s="15"/>
      <c r="C17" s="15"/>
      <c r="D17" s="15"/>
      <c r="E17" s="18" t="s">
        <v>31</v>
      </c>
      <c r="F17" s="18"/>
      <c r="G17" s="15"/>
      <c r="H17" s="15"/>
    </row>
    <row r="18" spans="1:8" ht="13.50" thickBot="1" customHeight="1">
      <c r="A18" s="19"/>
      <c r="B18" s="19"/>
      <c r="C18" s="20" t="s">
        <v>32</v>
      </c>
      <c r="D18" s="20"/>
      <c r="E18" s="19" t="s">
        <v>33</v>
      </c>
      <c r="F18" s="13">
        <v>2</v>
      </c>
      <c r="G18" s="14">
        <f ca="1">ROUND(SUM(INDIRECT(ADDRESS(ROW()+(-2), COLUMN()+(1), 1))), 2)</f>
        <v>468.67</v>
      </c>
      <c r="H18" s="14">
        <f ca="1">ROUND(INDIRECT(ADDRESS(ROW()+(0), COLUMN()+(-2), 1))*INDIRECT(ADDRESS(ROW()+(0), COLUMN()+(-1), 1))/100, 2)</f>
        <v>9.37</v>
      </c>
    </row>
    <row r="19" spans="1:8" ht="13.50" thickBot="1" customHeight="1">
      <c r="A19" s="8"/>
      <c r="B19" s="8"/>
      <c r="C19" s="8"/>
      <c r="D19" s="8"/>
      <c r="E19" s="8"/>
      <c r="F19" s="21" t="s">
        <v>34</v>
      </c>
      <c r="G19" s="21"/>
      <c r="H19" s="22">
        <f ca="1">ROUND(SUM(INDIRECT(ADDRESS(ROW()+(-1), COLUMN()+(0), 1)),INDIRECT(ADDRESS(ROW()+(-3), COLUMN()+(0), 1))), 2)</f>
        <v>478.04</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