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<sst xmlns="http://schemas.openxmlformats.org/spreadsheetml/2006/main" count="35" uniqueCount="35">
  <si>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</si>
  <si>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XHE020</t>
  </si>
  <si>
    <t xml:space="preserve">Ud</t>
  </si>
  <si>
    <t xml:space="preserve">Ensayo de betún asfáltico.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</si>
  <si>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betún asfáltico, tomada en obra, para la determinación de las siguientes características: consistencia con penetrómetro y aguja de penetración según NLT 124, punto de reblandecimiento mediante el método de anillo y bola según NLT 125, recuperación elástica según UNE-EN 13398.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</si>
  <si>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</si>
  <si>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</si>
  <si>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</si>
  <si>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</si>
  <si>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</si>
  <si>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</si>
  <si>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</si>
  <si>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</si>
  <si>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</si>
  <si>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</si>
  <si>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mt49lib005</t>
  </si>
  <si>
    <t xml:space="preserve">Ud</t>
  </si>
  <si>
    <t xml:space="preserve">Toma de una muestra de ligante bituminoso, según UNE-EN 58.</t>
  </si>
  <si>
    <t xml:space="preserve">mt49lib010</t>
  </si>
  <si>
    <t xml:space="preserve">Ud</t>
  </si>
  <si>
    <t xml:space="preserve">Ensayo para determinar la consistencia de una muestra de betún asfáltico con penetrómetro y aguja de penetración, según NLT 124.</t>
  </si>
  <si>
    <t xml:space="preserve">mt49lib015</t>
  </si>
  <si>
    <t xml:space="preserve">Ud</t>
  </si>
  <si>
    <t xml:space="preserve">Ensayo para determinar el punto de reblandecimiento de una muestra de ligante bituminoso, mediante el método de anillo y bola, según NLT 125.</t>
  </si>
  <si>
    <t xml:space="preserve">mt49lib020</t>
  </si>
  <si>
    <t xml:space="preserve">Ud</t>
  </si>
  <si>
    <t xml:space="preserve">Ensayo para determinar la recuperación elástica de una muestra de betún asfáltico, según UNE-EN 13398.</t>
  </si>
  <si>
    <t xml:space="preserve">mt49lib120a</t>
  </si>
  <si>
    <t xml:space="preserve">Ud</t>
  </si>
  <si>
    <t xml:space="preserve">Informe de resultados de los ensayos realizados sobre una muestra de betún asfáltico.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</si>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</sst>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55" customWidth="1"/>
    <col min="4" max="4" width="5.10" customWidth="1"/>
    <col min="5" max="5" width="76.16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0.74</v>
      </c>
      <c r="H10" s="12">
        <f ca="1">ROUND(INDIRECT(ADDRESS(ROW()+(0), COLUMN()+(-2), 1))*INDIRECT(ADDRESS(ROW()+(0), COLUMN()+(-1), 1)), 2)</f>
        <v>0.74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26.45</v>
      </c>
      <c r="H11" s="12">
        <f ca="1">ROUND(INDIRECT(ADDRESS(ROW()+(0), COLUMN()+(-2), 1))*INDIRECT(ADDRESS(ROW()+(0), COLUMN()+(-1), 1)), 2)</f>
        <v>26.45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43.96</v>
      </c>
      <c r="H12" s="12">
        <f ca="1">ROUND(INDIRECT(ADDRESS(ROW()+(0), COLUMN()+(-2), 1))*INDIRECT(ADDRESS(ROW()+(0), COLUMN()+(-1), 1)), 2)</f>
        <v>43.96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53.95</v>
      </c>
      <c r="H13" s="12">
        <f ca="1">ROUND(INDIRECT(ADDRESS(ROW()+(0), COLUMN()+(-2), 1))*INDIRECT(ADDRESS(ROW()+(0), COLUMN()+(-1), 1)), 2)</f>
        <v>53.95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139.52</v>
      </c>
      <c r="H14" s="12">
        <f ca="1">ROUND(INDIRECT(ADDRESS(ROW()+(0), COLUMN()+(-2), 1))*INDIRECT(ADDRESS(ROW()+(0), COLUMN()+(-1), 1)), 2)</f>
        <v>139.52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</v>
      </c>
      <c r="G15" s="14">
        <v>96.06</v>
      </c>
      <c r="H15" s="14">
        <f ca="1">ROUND(INDIRECT(ADDRESS(ROW()+(0), COLUMN()+(-2), 1))*INDIRECT(ADDRESS(ROW()+(0), COLUMN()+(-1), 1)), 2)</f>
        <v>96.06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360.68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9"/>
      <c r="B18" s="19"/>
      <c r="C18" s="20" t="s">
        <v>32</v>
      </c>
      <c r="D18" s="20"/>
      <c r="E18" s="19" t="s">
        <v>33</v>
      </c>
      <c r="F18" s="13">
        <v>2</v>
      </c>
      <c r="G18" s="14">
        <f ca="1">ROUND(SUM(INDIRECT(ADDRESS(ROW()+(-2), COLUMN()+(1), 1))), 2)</f>
        <v>360.68</v>
      </c>
      <c r="H18" s="14">
        <f ca="1">ROUND(INDIRECT(ADDRESS(ROW()+(0), COLUMN()+(-2), 1))*INDIRECT(ADDRESS(ROW()+(0), COLUMN()+(-1), 1))/100, 2)</f>
        <v>7.21</v>
      </c>
    </row>
    <row r="19" spans="1:8" ht="13.50" thickBot="1" customHeight="1">
      <c r="A19" s="8"/>
      <c r="B19" s="8"/>
      <c r="C19" s="8"/>
      <c r="D19" s="8"/>
      <c r="E19" s="8"/>
      <c r="F19" s="21" t="s">
        <v>34</v>
      </c>
      <c r="G19" s="21"/>
      <c r="H19" s="22">
        <f ca="1">ROUND(SUM(INDIRECT(ADDRESS(ROW()+(-1), COLUMN()+(0), 1)),INDIRECT(ADDRESS(ROW()+(-3), COLUMN()+(0), 1))), 2)</f>
        <v>367.89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