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<sst xmlns="http://schemas.openxmlformats.org/spreadsheetml/2006/main" count="38" uniqueCount="38">
  <si>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</si>
  <si>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XMP010</t>
  </si>
  <si>
    <t xml:space="preserve">Ud</t>
  </si>
  <si>
    <t xml:space="preserve">Ensayo destructivo de perfiles laminados.</t>
  </si>
  <si>
    <r>
      <rPr>
        <sz val="8.25"/>
        <color rgb="FF000000"/>
        <rFont val="Arial"/>
        <family val="2"/>
      </rPr>
      <t xml:space="preserve">Ensayos a realizar en laboratorio acreditado en el área técnica correspondiente, sobre una muestra de perfil laminado para uso en estructura metálica, tomada en obra, para la determinación de las siguientes características: límite elástico aparente, resistencia a tracción, módulo de elasticidad, alargamiento y estricción, según UNE-EN ISO 6892-1; doblado a 180°, según UNE-EN ISO 7438; índice de resiliencia, según UNE 7475-1; análisis químico de una muestra de acero, comprendiendo carbono, silicio, fósforo, azufre y manganeso, según UNE 7014, UNE 7331, UNE 7349, UNE 7028, UNE 7029, UNE 7019 y UNE 7027.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</si>
  <si>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</si>
  <si>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</si>
  <si>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</si>
  <si>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</si>
  <si>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</si>
  <si>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</si>
  <si>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</si>
  <si>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mt49des010</t>
  </si>
  <si>
    <t xml:space="preserve">Ud</t>
  </si>
  <si>
    <t xml:space="preserve">Repercusión de desplazamiento a obra para la toma de muestras.</t>
  </si>
  <si>
    <t xml:space="preserve">mt49pma020</t>
  </si>
  <si>
    <t xml:space="preserve">Ud</t>
  </si>
  <si>
    <t xml:space="preserve">Toma en obra de muestras de perfil laminado en estructura metálica, cuyo peso no exceda de 50 kg.</t>
  </si>
  <si>
    <t xml:space="preserve">mt49pma050</t>
  </si>
  <si>
    <t xml:space="preserve">Ud</t>
  </si>
  <si>
    <t xml:space="preserve">Ensayo a tracción para determinar el límite elástico aparente, la resistencia a tracción, el módulo de elasticidad, el alargamiento y la estricción de una muestra de perfil laminado en estructura metálica, según UNE-EN ISO 6892-1.</t>
  </si>
  <si>
    <t xml:space="preserve">mt49pma080</t>
  </si>
  <si>
    <t xml:space="preserve">Ud</t>
  </si>
  <si>
    <t xml:space="preserve">Ensayo de doblado a 180° sobre una muestra de perfil laminado en estructura metálica, según UNE-EN ISO 7438.</t>
  </si>
  <si>
    <t xml:space="preserve">mt49pma090</t>
  </si>
  <si>
    <t xml:space="preserve">Ud</t>
  </si>
  <si>
    <t xml:space="preserve">Ensayo para determinar el índice de resiliencia de una muestra de perfil laminado en estructura metálica, según UNE 7475-1.</t>
  </si>
  <si>
    <t xml:space="preserve">mt49pma140</t>
  </si>
  <si>
    <t xml:space="preserve">Ud</t>
  </si>
  <si>
    <t xml:space="preserve">Análisis químico de una muestra de acero, comprendiendo carbono (UNE 7014, UNE 7331 y UNE 7349), silicio (UNE 7028), fósforo (UNE 7029), azufre (UNE 7019) y manganeso (UNE 7027).</t>
  </si>
  <si>
    <t xml:space="preserve">mt49pma030</t>
  </si>
  <si>
    <t xml:space="preserve">Ud</t>
  </si>
  <si>
    <t xml:space="preserve">Informe de resultados de los ensayos realizados sobre una muestra de perfil laminado en estructura metálica.</t>
  </si>
  <si>
    <t xml:space="preserve">Subtotal materiales: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</si>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</sst>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3.23" customWidth="1"/>
    <col min="3" max="3" width="2.89" customWidth="1"/>
    <col min="4" max="4" width="4.76" customWidth="1"/>
    <col min="5" max="5" width="75.82" customWidth="1"/>
    <col min="6" max="6" width="13.26" customWidth="1"/>
    <col min="7" max="7" width="10.03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0.74</v>
      </c>
      <c r="H10" s="12">
        <f ca="1">ROUND(INDIRECT(ADDRESS(ROW()+(0), COLUMN()+(-2), 1))*INDIRECT(ADDRESS(ROW()+(0), COLUMN()+(-1), 1)), 2)</f>
        <v>0.74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</v>
      </c>
      <c r="G11" s="12">
        <v>32.02</v>
      </c>
      <c r="H11" s="12">
        <f ca="1">ROUND(INDIRECT(ADDRESS(ROW()+(0), COLUMN()+(-2), 1))*INDIRECT(ADDRESS(ROW()+(0), COLUMN()+(-1), 1)), 2)</f>
        <v>32.02</v>
      </c>
    </row>
    <row r="12" spans="1:8" ht="34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1</v>
      </c>
      <c r="G12" s="12">
        <v>56.18</v>
      </c>
      <c r="H12" s="12">
        <f ca="1">ROUND(INDIRECT(ADDRESS(ROW()+(0), COLUMN()+(-2), 1))*INDIRECT(ADDRESS(ROW()+(0), COLUMN()+(-1), 1)), 2)</f>
        <v>56.18</v>
      </c>
    </row>
    <row r="13" spans="1:8" ht="24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1</v>
      </c>
      <c r="G13" s="12">
        <v>24.34</v>
      </c>
      <c r="H13" s="12">
        <f ca="1">ROUND(INDIRECT(ADDRESS(ROW()+(0), COLUMN()+(-2), 1))*INDIRECT(ADDRESS(ROW()+(0), COLUMN()+(-1), 1)), 2)</f>
        <v>24.34</v>
      </c>
    </row>
    <row r="14" spans="1:8" ht="24.0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1</v>
      </c>
      <c r="G14" s="12">
        <v>18.54</v>
      </c>
      <c r="H14" s="12">
        <f ca="1">ROUND(INDIRECT(ADDRESS(ROW()+(0), COLUMN()+(-2), 1))*INDIRECT(ADDRESS(ROW()+(0), COLUMN()+(-1), 1)), 2)</f>
        <v>18.54</v>
      </c>
    </row>
    <row r="15" spans="1:8" ht="34.5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1">
        <v>1</v>
      </c>
      <c r="G15" s="12">
        <v>318.69</v>
      </c>
      <c r="H15" s="12">
        <f ca="1">ROUND(INDIRECT(ADDRESS(ROW()+(0), COLUMN()+(-2), 1))*INDIRECT(ADDRESS(ROW()+(0), COLUMN()+(-1), 1)), 2)</f>
        <v>318.69</v>
      </c>
    </row>
    <row r="16" spans="1:8" ht="24.00" thickBot="1" customHeight="1">
      <c r="A16" s="1" t="s">
        <v>30</v>
      </c>
      <c r="B16" s="1"/>
      <c r="C16" s="10" t="s">
        <v>31</v>
      </c>
      <c r="D16" s="10"/>
      <c r="E16" s="1" t="s">
        <v>32</v>
      </c>
      <c r="F16" s="13">
        <v>1</v>
      </c>
      <c r="G16" s="14">
        <v>96.06</v>
      </c>
      <c r="H16" s="14">
        <f ca="1">ROUND(INDIRECT(ADDRESS(ROW()+(0), COLUMN()+(-2), 1))*INDIRECT(ADDRESS(ROW()+(0), COLUMN()+(-1), 1)), 2)</f>
        <v>96.06</v>
      </c>
    </row>
    <row r="17" spans="1:8" ht="13.50" thickBot="1" customHeight="1">
      <c r="A17" s="15"/>
      <c r="B17" s="15"/>
      <c r="C17" s="15"/>
      <c r="D17" s="15"/>
      <c r="E17" s="15"/>
      <c r="F17" s="9" t="s">
        <v>33</v>
      </c>
      <c r="G17" s="9"/>
      <c r="H17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546.57</v>
      </c>
    </row>
    <row r="18" spans="1:8" ht="13.50" thickBot="1" customHeight="1">
      <c r="A18" s="15">
        <v>2</v>
      </c>
      <c r="B18" s="15"/>
      <c r="C18" s="15"/>
      <c r="D18" s="15"/>
      <c r="E18" s="18" t="s">
        <v>34</v>
      </c>
      <c r="F18" s="18"/>
      <c r="G18" s="15"/>
      <c r="H18" s="15"/>
    </row>
    <row r="19" spans="1:8" ht="13.50" thickBot="1" customHeight="1">
      <c r="A19" s="19"/>
      <c r="B19" s="19"/>
      <c r="C19" s="20" t="s">
        <v>35</v>
      </c>
      <c r="D19" s="20"/>
      <c r="E19" s="19" t="s">
        <v>36</v>
      </c>
      <c r="F19" s="13">
        <v>2</v>
      </c>
      <c r="G19" s="14">
        <f ca="1">ROUND(SUM(INDIRECT(ADDRESS(ROW()+(-2), COLUMN()+(1), 1))), 2)</f>
        <v>546.57</v>
      </c>
      <c r="H19" s="14">
        <f ca="1">ROUND(INDIRECT(ADDRESS(ROW()+(0), COLUMN()+(-2), 1))*INDIRECT(ADDRESS(ROW()+(0), COLUMN()+(-1), 1))/100, 2)</f>
        <v>10.93</v>
      </c>
    </row>
    <row r="20" spans="1:8" ht="13.50" thickBot="1" customHeight="1">
      <c r="A20" s="8"/>
      <c r="B20" s="8"/>
      <c r="C20" s="8"/>
      <c r="D20" s="8"/>
      <c r="E20" s="8"/>
      <c r="F20" s="21" t="s">
        <v>37</v>
      </c>
      <c r="G20" s="21"/>
      <c r="H20" s="22">
        <f ca="1">ROUND(SUM(INDIRECT(ADDRESS(ROW()+(-1), COLUMN()+(0), 1)),INDIRECT(ADDRESS(ROW()+(-3), COLUMN()+(0), 1))), 2)</f>
        <v>557.5</v>
      </c>
    </row>
  </sheetData>
  <mergeCells count="34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B20"/>
    <mergeCell ref="C20:D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