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<sst xmlns="http://schemas.openxmlformats.org/spreadsheetml/2006/main" count="36" uniqueCount="36">
  <si>
    <t xml:space="preserve"/>
  </si>
  <si>
    <t xml:space="preserve">YCB050</t>
  </si>
  <si>
    <t xml:space="preserve">m²</t>
  </si>
  <si>
    <t xml:space="preserve">Plataforma para protección de paso de vehículos sobre zanjas.</t>
  </si>
  <si>
    <r>
      <rPr>
        <sz val="8.25"/>
        <color rgb="FF000000"/>
        <rFont val="Arial"/>
        <family val="2"/>
      </rPr>
      <t xml:space="preserve">Protección de paso de vehículos sobre zanjas abiertas en calzada, mediante plataforma de chapa de acero de 10 mm de espesor, amortizable en 150 usos, apoyada sobre manta antirroca como material amortiguador. Incluso cemento rápido para evitar la vibración de la chapa al paso de los vehículos.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</si>
  <si>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</si>
  <si>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</si>
  <si>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</si>
  <si>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</si>
  <si>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</si>
  <si>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</si>
  <si>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</si>
  <si>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mt50spm050a</t>
  </si>
  <si>
    <t xml:space="preserve">m²</t>
  </si>
  <si>
    <t xml:space="preserve">Chapa de acero de 10 mm de espesor, para protección de zanjas, pozos o huecos horizontales.</t>
  </si>
  <si>
    <t xml:space="preserve">mt50spm055a</t>
  </si>
  <si>
    <t xml:space="preserve">m²</t>
  </si>
  <si>
    <t xml:space="preserve">Manta antirroca, de fibras sintéticas, de 6 mm de espesor, peso 900 g/m².</t>
  </si>
  <si>
    <t xml:space="preserve">mt09pce030</t>
  </si>
  <si>
    <t xml:space="preserve">kg</t>
  </si>
  <si>
    <t xml:space="preserve">Cemento rápido CNR4 según UNE 80309, en sacos.</t>
  </si>
  <si>
    <t xml:space="preserve">Subtotal materiales:</t>
  </si>
  <si>
    <t xml:space="preserve">Equipo y maquinaria</t>
  </si>
  <si>
    <t xml:space="preserve">mq04cag010a</t>
  </si>
  <si>
    <t xml:space="preserve">h</t>
  </si>
  <si>
    <t xml:space="preserve">Camión con grúa de hasta 6 t.</t>
  </si>
  <si>
    <t xml:space="preserve">Subtotal equipo y maquinaria:</t>
  </si>
  <si>
    <t xml:space="preserve">Mano de obra</t>
  </si>
  <si>
    <t xml:space="preserve">mo120</t>
  </si>
  <si>
    <t xml:space="preserve">h</t>
  </si>
  <si>
    <t xml:space="preserve">Peón Seguridad y Salud.</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</si>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</sst>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76" customWidth="1"/>
    <col min="3" max="3" width="1.53" customWidth="1"/>
    <col min="4" max="4" width="6.12" customWidth="1"/>
    <col min="5" max="5" width="70.21" customWidth="1"/>
    <col min="6" max="6" width="16.66" customWidth="1"/>
    <col min="7" max="7" width="12.24"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0.007</v>
      </c>
      <c r="G10" s="12">
        <v>67.68</v>
      </c>
      <c r="H10" s="12">
        <f ca="1">ROUND(INDIRECT(ADDRESS(ROW()+(0), COLUMN()+(-2), 1))*INDIRECT(ADDRESS(ROW()+(0), COLUMN()+(-1), 1)), 2)</f>
        <v>0.47</v>
      </c>
    </row>
    <row r="11" spans="1:8" ht="13.50" thickBot="1" customHeight="1">
      <c r="A11" s="1" t="s">
        <v>15</v>
      </c>
      <c r="B11" s="1"/>
      <c r="C11" s="10" t="s">
        <v>16</v>
      </c>
      <c r="D11" s="10"/>
      <c r="E11" s="1" t="s">
        <v>17</v>
      </c>
      <c r="F11" s="11">
        <v>0.17</v>
      </c>
      <c r="G11" s="12">
        <v>4.03</v>
      </c>
      <c r="H11" s="12">
        <f ca="1">ROUND(INDIRECT(ADDRESS(ROW()+(0), COLUMN()+(-2), 1))*INDIRECT(ADDRESS(ROW()+(0), COLUMN()+(-1), 1)), 2)</f>
        <v>0.69</v>
      </c>
    </row>
    <row r="12" spans="1:8" ht="13.50" thickBot="1" customHeight="1">
      <c r="A12" s="1" t="s">
        <v>18</v>
      </c>
      <c r="B12" s="1"/>
      <c r="C12" s="10" t="s">
        <v>19</v>
      </c>
      <c r="D12" s="10"/>
      <c r="E12" s="1" t="s">
        <v>20</v>
      </c>
      <c r="F12" s="13">
        <v>0.84</v>
      </c>
      <c r="G12" s="14">
        <v>0.18</v>
      </c>
      <c r="H12" s="14">
        <f ca="1">ROUND(INDIRECT(ADDRESS(ROW()+(0), COLUMN()+(-2), 1))*INDIRECT(ADDRESS(ROW()+(0), COLUMN()+(-1), 1)), 2)</f>
        <v>0.15</v>
      </c>
    </row>
    <row r="13" spans="1:8" ht="13.50" thickBot="1" customHeight="1">
      <c r="A13" s="15"/>
      <c r="B13" s="15"/>
      <c r="C13" s="15"/>
      <c r="D13" s="15"/>
      <c r="E13" s="15"/>
      <c r="F13" s="9" t="s">
        <v>21</v>
      </c>
      <c r="G13" s="9"/>
      <c r="H13" s="17">
        <f ca="1">ROUND(SUM(INDIRECT(ADDRESS(ROW()+(-1), COLUMN()+(0), 1)),INDIRECT(ADDRESS(ROW()+(-2), COLUMN()+(0), 1)),INDIRECT(ADDRESS(ROW()+(-3), COLUMN()+(0), 1))), 2)</f>
        <v>1.31</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0.01</v>
      </c>
      <c r="G15" s="14">
        <v>55.38</v>
      </c>
      <c r="H15" s="14">
        <f ca="1">ROUND(INDIRECT(ADDRESS(ROW()+(0), COLUMN()+(-2), 1))*INDIRECT(ADDRESS(ROW()+(0), COLUMN()+(-1), 1)), 2)</f>
        <v>0.55</v>
      </c>
    </row>
    <row r="16" spans="1:8" ht="13.50" thickBot="1" customHeight="1">
      <c r="A16" s="15"/>
      <c r="B16" s="15"/>
      <c r="C16" s="15"/>
      <c r="D16" s="15"/>
      <c r="E16" s="15"/>
      <c r="F16" s="9" t="s">
        <v>26</v>
      </c>
      <c r="G16" s="9"/>
      <c r="H16" s="17">
        <f ca="1">ROUND(SUM(INDIRECT(ADDRESS(ROW()+(-1), COLUMN()+(0), 1))), 2)</f>
        <v>0.55</v>
      </c>
    </row>
    <row r="17" spans="1:8" ht="13.50" thickBot="1" customHeight="1">
      <c r="A17" s="15">
        <v>3</v>
      </c>
      <c r="B17" s="15"/>
      <c r="C17" s="15"/>
      <c r="D17" s="15"/>
      <c r="E17" s="18" t="s">
        <v>27</v>
      </c>
      <c r="F17" s="18"/>
      <c r="G17" s="15"/>
      <c r="H17" s="15"/>
    </row>
    <row r="18" spans="1:8" ht="13.50" thickBot="1" customHeight="1">
      <c r="A18" s="1" t="s">
        <v>28</v>
      </c>
      <c r="B18" s="1"/>
      <c r="C18" s="10" t="s">
        <v>29</v>
      </c>
      <c r="D18" s="10"/>
      <c r="E18" s="1" t="s">
        <v>30</v>
      </c>
      <c r="F18" s="13">
        <v>0.1</v>
      </c>
      <c r="G18" s="14">
        <v>21.69</v>
      </c>
      <c r="H18" s="14">
        <f ca="1">ROUND(INDIRECT(ADDRESS(ROW()+(0), COLUMN()+(-2), 1))*INDIRECT(ADDRESS(ROW()+(0), COLUMN()+(-1), 1)), 2)</f>
        <v>2.17</v>
      </c>
    </row>
    <row r="19" spans="1:8" ht="13.50" thickBot="1" customHeight="1">
      <c r="A19" s="15"/>
      <c r="B19" s="15"/>
      <c r="C19" s="15"/>
      <c r="D19" s="15"/>
      <c r="E19" s="15"/>
      <c r="F19" s="9" t="s">
        <v>31</v>
      </c>
      <c r="G19" s="9"/>
      <c r="H19" s="17">
        <f ca="1">ROUND(SUM(INDIRECT(ADDRESS(ROW()+(-1), COLUMN()+(0), 1))), 2)</f>
        <v>2.17</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3">
        <v>2</v>
      </c>
      <c r="G21" s="14">
        <f ca="1">ROUND(SUM(INDIRECT(ADDRESS(ROW()+(-2), COLUMN()+(1), 1)),INDIRECT(ADDRESS(ROW()+(-5), COLUMN()+(1), 1)),INDIRECT(ADDRESS(ROW()+(-8), COLUMN()+(1), 1))), 2)</f>
        <v>4.03</v>
      </c>
      <c r="H21" s="14">
        <f ca="1">ROUND(INDIRECT(ADDRESS(ROW()+(0), COLUMN()+(-2), 1))*INDIRECT(ADDRESS(ROW()+(0), COLUMN()+(-1), 1))/100, 2)</f>
        <v>0.08</v>
      </c>
    </row>
    <row r="22" spans="1:8" ht="13.50" thickBot="1" customHeight="1">
      <c r="A22" s="8"/>
      <c r="B22" s="8"/>
      <c r="C22" s="8"/>
      <c r="D22" s="8"/>
      <c r="E22" s="8"/>
      <c r="F22" s="21" t="s">
        <v>35</v>
      </c>
      <c r="G22" s="21"/>
      <c r="H22" s="22">
        <f ca="1">ROUND(SUM(INDIRECT(ADDRESS(ROW()+(-1), COLUMN()+(0), 1)),INDIRECT(ADDRESS(ROW()+(-3), COLUMN()+(0), 1)),INDIRECT(ADDRESS(ROW()+(-6), COLUMN()+(0), 1)),INDIRECT(ADDRESS(ROW()+(-9), COLUMN()+(0), 1))), 2)</f>
        <v>4.11</v>
      </c>
    </row>
  </sheetData>
  <mergeCells count="42">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B22"/>
    <mergeCell ref="C22:D22"/>
    <mergeCell ref="F22:G22"/>
  </mergeCells>
  <pageMargins left="0.147638" right="0.147638" top="0.206693" bottom="0.206693" header="0.0" footer="0.0"/>
  <pageSetup paperSize="9" orientation="portrait"/>
  <rowBreaks count="0" manualBreakCount="0">
    </rowBreaks>
</worksheet>
</file>