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<sst xmlns="http://schemas.openxmlformats.org/spreadsheetml/2006/main" count="50" uniqueCount="50">
  <si>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</si>
  <si>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YCM060</t>
  </si>
  <si>
    <t xml:space="preserve">Ud</t>
  </si>
  <si>
    <t xml:space="preserve">Plataforma en voladizo para descarga de materiales en planta.</t>
  </si>
  <si>
    <r>
      <rPr>
        <sz val="8.25"/>
        <color rgb="FF000000"/>
        <rFont val="Arial"/>
        <family val="2"/>
      </rPr>
      <t xml:space="preserve">Plataforma metálica en voladizo fija, para descarga de materiales en planta, de 1,80 m de ancho y 1,56 m de largo, con barandillas y puertas de seguridad abatibles, para una carga máxima admitida de 1.500 kg, amortizable en 150 usos, fijada al forjado mediante anclajes y puntales metálicos telescópicos.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</si>
  <si>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</si>
  <si>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</si>
  <si>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</si>
  <si>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</si>
  <si>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</si>
  <si>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</si>
  <si>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</si>
  <si>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mt50spa090a</t>
  </si>
  <si>
    <t xml:space="preserve">Ud</t>
  </si>
  <si>
    <t xml:space="preserve">Plataforma metálica en voladizo, fija, para descarga de materiales en planta, de 1,80 m de anchura y 1,56 m de longitud, con barandillas y puertas de seguridad abatibles, para una carga máxima admitida de 1.500 kg y una velocidad máxima de descenso de la carga, suspendida y transportada por la grúa, no superior a 0,20 m/s.</t>
  </si>
  <si>
    <t xml:space="preserve">mt50spa081a</t>
  </si>
  <si>
    <t xml:space="preserve">Ud</t>
  </si>
  <si>
    <t xml:space="preserve">Puntal metálico telescópico, de hasta 3 m de altura.</t>
  </si>
  <si>
    <t xml:space="preserve">mt07ala011j</t>
  </si>
  <si>
    <t xml:space="preserve">kg</t>
  </si>
  <si>
    <t xml:space="preserve">Pletina de acero laminado UNE-EN 10025 S275JR, para aplicaciones estructurales. Trabajada y montada en taller, para colocar en obra.</t>
  </si>
  <si>
    <t xml:space="preserve">mt11aka200</t>
  </si>
  <si>
    <t xml:space="preserve">Ud</t>
  </si>
  <si>
    <t xml:space="preserve">Varilla roscada.</t>
  </si>
  <si>
    <t xml:space="preserve">mt07aav040a</t>
  </si>
  <si>
    <t xml:space="preserve">Ud</t>
  </si>
  <si>
    <t xml:space="preserve">Tuerca y arandela de acero cincado 4,8 según UNE-EN ISO 898-2, de 16 mm de diámetro.</t>
  </si>
  <si>
    <t xml:space="preserve">Subtotal materiales:</t>
  </si>
  <si>
    <t xml:space="preserve">Mano de obra</t>
  </si>
  <si>
    <t xml:space="preserve">mo119</t>
  </si>
  <si>
    <t xml:space="preserve">h</t>
  </si>
  <si>
    <t xml:space="preserve">Oficial 1ª Seguridad y Salud.</t>
  </si>
  <si>
    <t xml:space="preserve">mo120</t>
  </si>
  <si>
    <t xml:space="preserve">h</t>
  </si>
  <si>
    <t xml:space="preserve">Peón Seguridad y Salud.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</si>
  <si>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</si>
  <si>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</si>
  <si>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</si>
  <si>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</si>
  <si>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</si>
  <si>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</si>
  <si>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</si>
  <si>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</si>
  <si>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</si>
  <si>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10025-1:2004</t>
  </si>
  <si>
    <t xml:space="preserve">2+</t>
  </si>
  <si>
    <t xml:space="preserve">Productos laminados en caliente, de acero no aleado, para construcciones metálicas de uso general. Parte 1: Condiciones generales de suministro.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</si>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</sst>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5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74" customWidth="1"/>
    <col min="3" max="3" width="2.38" customWidth="1"/>
    <col min="4" max="4" width="5.27" customWidth="1"/>
    <col min="5" max="5" width="72.08" customWidth="1"/>
    <col min="6" max="6" width="3.57" customWidth="1"/>
    <col min="7" max="7" width="9.35" customWidth="1"/>
    <col min="8" max="8" width="4.25" customWidth="1"/>
    <col min="9" max="9" width="10.37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0.007</v>
      </c>
      <c r="H10" s="11"/>
      <c r="I10" s="12">
        <v>720</v>
      </c>
      <c r="J10" s="12">
        <f ca="1">ROUND(INDIRECT(ADDRESS(ROW()+(0), COLUMN()+(-3), 1))*INDIRECT(ADDRESS(ROW()+(0), COLUMN()+(-1), 1)), 2)</f>
        <v>5.04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0.04</v>
      </c>
      <c r="H11" s="11"/>
      <c r="I11" s="12">
        <v>19.25</v>
      </c>
      <c r="J11" s="12">
        <f ca="1">ROUND(INDIRECT(ADDRESS(ROW()+(0), COLUMN()+(-3), 1))*INDIRECT(ADDRESS(ROW()+(0), COLUMN()+(-1), 1)), 2)</f>
        <v>0.77</v>
      </c>
    </row>
    <row r="12" spans="1:10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0.1</v>
      </c>
      <c r="H12" s="11"/>
      <c r="I12" s="12">
        <v>2.42</v>
      </c>
      <c r="J12" s="12">
        <f ca="1">ROUND(INDIRECT(ADDRESS(ROW()+(0), COLUMN()+(-3), 1))*INDIRECT(ADDRESS(ROW()+(0), COLUMN()+(-1), 1)), 2)</f>
        <v>0.24</v>
      </c>
    </row>
    <row r="13" spans="1:10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1">
        <v>8</v>
      </c>
      <c r="H13" s="11"/>
      <c r="I13" s="12">
        <v>0.8</v>
      </c>
      <c r="J13" s="12">
        <f ca="1">ROUND(INDIRECT(ADDRESS(ROW()+(0), COLUMN()+(-3), 1))*INDIRECT(ADDRESS(ROW()+(0), COLUMN()+(-1), 1)), 2)</f>
        <v>6.4</v>
      </c>
    </row>
    <row r="14" spans="1:10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"/>
      <c r="G14" s="13">
        <v>16</v>
      </c>
      <c r="H14" s="13"/>
      <c r="I14" s="14">
        <v>0.37</v>
      </c>
      <c r="J14" s="14">
        <f ca="1">ROUND(INDIRECT(ADDRESS(ROW()+(0), COLUMN()+(-3), 1))*INDIRECT(ADDRESS(ROW()+(0), COLUMN()+(-1), 1)), 2)</f>
        <v>5.92</v>
      </c>
    </row>
    <row r="15" spans="1:10" ht="13.50" thickBot="1" customHeight="1">
      <c r="A15" s="15"/>
      <c r="B15" s="15"/>
      <c r="C15" s="15"/>
      <c r="D15" s="15"/>
      <c r="E15" s="15"/>
      <c r="F15" s="15"/>
      <c r="G15" s="9" t="s">
        <v>27</v>
      </c>
      <c r="H15" s="9"/>
      <c r="I15" s="9"/>
      <c r="J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18.37</v>
      </c>
    </row>
    <row r="16" spans="1:10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8"/>
      <c r="H16" s="18"/>
      <c r="I16" s="15"/>
      <c r="J16" s="15"/>
    </row>
    <row r="17" spans="1:10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"/>
      <c r="G17" s="11">
        <v>0.2</v>
      </c>
      <c r="H17" s="11"/>
      <c r="I17" s="12">
        <v>23.1</v>
      </c>
      <c r="J17" s="12">
        <f ca="1">ROUND(INDIRECT(ADDRESS(ROW()+(0), COLUMN()+(-3), 1))*INDIRECT(ADDRESS(ROW()+(0), COLUMN()+(-1), 1)), 2)</f>
        <v>4.62</v>
      </c>
    </row>
    <row r="18" spans="1:10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"/>
      <c r="G18" s="13">
        <v>0.2</v>
      </c>
      <c r="H18" s="13"/>
      <c r="I18" s="14">
        <v>21.69</v>
      </c>
      <c r="J18" s="14">
        <f ca="1">ROUND(INDIRECT(ADDRESS(ROW()+(0), COLUMN()+(-3), 1))*INDIRECT(ADDRESS(ROW()+(0), COLUMN()+(-1), 1)), 2)</f>
        <v>4.34</v>
      </c>
    </row>
    <row r="19" spans="1:10" ht="13.50" thickBot="1" customHeight="1">
      <c r="A19" s="15"/>
      <c r="B19" s="15"/>
      <c r="C19" s="15"/>
      <c r="D19" s="15"/>
      <c r="E19" s="15"/>
      <c r="F19" s="15"/>
      <c r="G19" s="9" t="s">
        <v>35</v>
      </c>
      <c r="H19" s="9"/>
      <c r="I19" s="9"/>
      <c r="J19" s="17">
        <f ca="1">ROUND(SUM(INDIRECT(ADDRESS(ROW()+(-1), COLUMN()+(0), 1)),INDIRECT(ADDRESS(ROW()+(-2), COLUMN()+(0), 1))), 2)</f>
        <v>8.96</v>
      </c>
    </row>
    <row r="20" spans="1:10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8"/>
      <c r="H20" s="18"/>
      <c r="I20" s="15"/>
      <c r="J20" s="15"/>
    </row>
    <row r="21" spans="1:10" ht="13.50" thickBot="1" customHeight="1">
      <c r="A21" s="19"/>
      <c r="B21" s="19"/>
      <c r="C21" s="20" t="s">
        <v>37</v>
      </c>
      <c r="D21" s="20"/>
      <c r="E21" s="19" t="s">
        <v>38</v>
      </c>
      <c r="F21" s="19"/>
      <c r="G21" s="13">
        <v>2</v>
      </c>
      <c r="H21" s="13"/>
      <c r="I21" s="14">
        <f ca="1">ROUND(SUM(INDIRECT(ADDRESS(ROW()+(-2), COLUMN()+(1), 1)),INDIRECT(ADDRESS(ROW()+(-6), COLUMN()+(1), 1))), 2)</f>
        <v>27.33</v>
      </c>
      <c r="J21" s="14">
        <f ca="1">ROUND(INDIRECT(ADDRESS(ROW()+(0), COLUMN()+(-3), 1))*INDIRECT(ADDRESS(ROW()+(0), COLUMN()+(-1), 1))/100, 2)</f>
        <v>0.55</v>
      </c>
    </row>
    <row r="22" spans="1:10" ht="13.50" thickBot="1" customHeight="1">
      <c r="A22" s="8"/>
      <c r="B22" s="8"/>
      <c r="C22" s="8"/>
      <c r="D22" s="8"/>
      <c r="E22" s="8"/>
      <c r="F22" s="8"/>
      <c r="G22" s="21" t="s">
        <v>39</v>
      </c>
      <c r="H22" s="21"/>
      <c r="I22" s="21"/>
      <c r="J22" s="22">
        <f ca="1">ROUND(SUM(INDIRECT(ADDRESS(ROW()+(-1), COLUMN()+(0), 1)),INDIRECT(ADDRESS(ROW()+(-3), COLUMN()+(0), 1)),INDIRECT(ADDRESS(ROW()+(-7), COLUMN()+(0), 1))), 2)</f>
        <v>27.88</v>
      </c>
    </row>
    <row r="25" spans="1:10" ht="13.50" thickBot="1" customHeight="1">
      <c r="A25" s="23" t="s">
        <v>40</v>
      </c>
      <c r="B25" s="23"/>
      <c r="C25" s="23"/>
      <c r="D25" s="23"/>
      <c r="E25" s="23"/>
      <c r="F25" s="23" t="s">
        <v>41</v>
      </c>
      <c r="G25" s="23"/>
      <c r="H25" s="23" t="s">
        <v>42</v>
      </c>
      <c r="I25" s="23"/>
      <c r="J25" s="23" t="s">
        <v>43</v>
      </c>
    </row>
    <row r="26" spans="1:10" ht="13.50" thickBot="1" customHeight="1">
      <c r="A26" s="24" t="s">
        <v>44</v>
      </c>
      <c r="B26" s="24"/>
      <c r="C26" s="24"/>
      <c r="D26" s="24"/>
      <c r="E26" s="24"/>
      <c r="F26" s="25">
        <v>192005</v>
      </c>
      <c r="G26" s="25"/>
      <c r="H26" s="25">
        <v>192006</v>
      </c>
      <c r="I26" s="25"/>
      <c r="J26" s="25" t="s">
        <v>45</v>
      </c>
    </row>
    <row r="27" spans="1:10" ht="24.00" thickBot="1" customHeight="1">
      <c r="A27" s="26" t="s">
        <v>46</v>
      </c>
      <c r="B27" s="26"/>
      <c r="C27" s="26"/>
      <c r="D27" s="26"/>
      <c r="E27" s="26"/>
      <c r="F27" s="27"/>
      <c r="G27" s="27"/>
      <c r="H27" s="27"/>
      <c r="I27" s="27"/>
      <c r="J27" s="27"/>
    </row>
    <row r="30" spans="1:1" ht="33.75" thickBot="1" customHeight="1">
      <c r="A30" s="1" t="s">
        <v>47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48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49</v>
      </c>
      <c r="B32" s="1"/>
      <c r="C32" s="1"/>
      <c r="D32" s="1"/>
      <c r="E32" s="1"/>
      <c r="F32" s="1"/>
      <c r="G32" s="1"/>
      <c r="H32" s="1"/>
      <c r="I32" s="1"/>
      <c r="J32" s="1"/>
    </row>
  </sheetData>
  <mergeCells count="72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I15"/>
    <mergeCell ref="A16:B16"/>
    <mergeCell ref="C16:D16"/>
    <mergeCell ref="E16:H16"/>
    <mergeCell ref="A17:B17"/>
    <mergeCell ref="C17:D17"/>
    <mergeCell ref="E17:F17"/>
    <mergeCell ref="G17:H17"/>
    <mergeCell ref="A18:B18"/>
    <mergeCell ref="C18:D18"/>
    <mergeCell ref="E18:F18"/>
    <mergeCell ref="G18:H18"/>
    <mergeCell ref="A19:B19"/>
    <mergeCell ref="C19:D19"/>
    <mergeCell ref="E19:F19"/>
    <mergeCell ref="G19:I19"/>
    <mergeCell ref="A20:B20"/>
    <mergeCell ref="C20:D20"/>
    <mergeCell ref="E20:H20"/>
    <mergeCell ref="A21:B21"/>
    <mergeCell ref="C21:D21"/>
    <mergeCell ref="E21:F21"/>
    <mergeCell ref="G21:H21"/>
    <mergeCell ref="A22:B22"/>
    <mergeCell ref="C22:D22"/>
    <mergeCell ref="E22:F22"/>
    <mergeCell ref="G22:I22"/>
    <mergeCell ref="A25:E25"/>
    <mergeCell ref="F25:G25"/>
    <mergeCell ref="H25:I25"/>
    <mergeCell ref="A26:E26"/>
    <mergeCell ref="F26:G27"/>
    <mergeCell ref="H26:I27"/>
    <mergeCell ref="J26:J27"/>
    <mergeCell ref="A27:E27"/>
    <mergeCell ref="A30:J30"/>
    <mergeCell ref="A31:J31"/>
    <mergeCell ref="A32:J32"/>
  </mergeCells>
  <pageMargins left="0.147638" right="0.147638" top="0.206693" bottom="0.206693" header="0.0" footer="0.0"/>
  <pageSetup paperSize="9" orientation="portrait"/>
  <rowBreaks count="0" manualBreakCount="0">
    </rowBreaks>
</worksheet>
</file>