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<sst xmlns="http://schemas.openxmlformats.org/spreadsheetml/2006/main" count="45" uniqueCount="45">
  <si>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</si>
  <si>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YSB110</t>
  </si>
  <si>
    <t xml:space="preserve">Ud</t>
  </si>
  <si>
    <t xml:space="preserve">Pórtico de limitación de altura.</t>
  </si>
  <si>
    <r>
      <rPr>
        <sz val="8.25"/>
        <color rgb="FF000000"/>
        <rFont val="Arial"/>
        <family val="2"/>
      </rPr>
      <t xml:space="preserve">Pórtico de limitación de altura libre de 5 m, para protección de líneas eléctricas aéreas, compuesto por 2 rollizos de madera de 15/20 cm de diámetro, hincados en el terreno, separados entre sí 6 m, amortizables en 5 usos y unidos en su parte superior mediante cable tensado de acero de 10 mm de diámetro, sobre el que se suspenderá un cordón de balizamiento con guirnaldas reflectantes de plástico, color rojo y blanco.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</si>
  <si>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</si>
  <si>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</si>
  <si>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</si>
  <si>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</si>
  <si>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</si>
  <si>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</si>
  <si>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</si>
  <si>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mt50spv030b</t>
  </si>
  <si>
    <t xml:space="preserve">m</t>
  </si>
  <si>
    <t xml:space="preserve">Rollizo de madera, de 15 a 20 cm de diámetro.</t>
  </si>
  <si>
    <t xml:space="preserve">mt50les010ja</t>
  </si>
  <si>
    <t xml:space="preserve">Ud</t>
  </si>
  <si>
    <t xml:space="preserve">Señal provisional de obra de chapa de acero galvanizado, de reglamentación y prioridad, circular, Ø=60 cm, con retrorreflectancia nivel 1 (E.G.), según la Instrucción 8.3-IC.</t>
  </si>
  <si>
    <t xml:space="preserve">mt50spr100d</t>
  </si>
  <si>
    <t xml:space="preserve">m</t>
  </si>
  <si>
    <t xml:space="preserve">Cable de acero de 10 mm de diámetro.</t>
  </si>
  <si>
    <t xml:space="preserve">mt50bal080a</t>
  </si>
  <si>
    <t xml:space="preserve">Ud</t>
  </si>
  <si>
    <t xml:space="preserve">Cordón de balizamiento con guirnaldas reflectantes de plástico, color rojo y blanco, de 10 m de longitud.</t>
  </si>
  <si>
    <t xml:space="preserve">Subtotal materiales:</t>
  </si>
  <si>
    <t xml:space="preserve">Equipo y maquinaria</t>
  </si>
  <si>
    <t xml:space="preserve">mq01exn010i</t>
  </si>
  <si>
    <t xml:space="preserve">h</t>
  </si>
  <si>
    <t xml:space="preserve">Miniretroexcavadora sobre neumáticos, de 37,5 kW.</t>
  </si>
  <si>
    <t xml:space="preserve">mq04cag010a</t>
  </si>
  <si>
    <t xml:space="preserve">h</t>
  </si>
  <si>
    <t xml:space="preserve">Camión con grúa de hasta 6 t.</t>
  </si>
  <si>
    <t xml:space="preserve">Subtotal equipo y maquinaria:</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</si>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</sst>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19" customWidth="1"/>
    <col min="4" max="4" width="6.46" customWidth="1"/>
    <col min="5" max="5" width="69.02" customWidth="1"/>
    <col min="6" max="6" width="16.66" customWidth="1"/>
    <col min="7" max="7" width="12.24"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2.5</v>
      </c>
      <c r="G10" s="12">
        <v>4.85</v>
      </c>
      <c r="H10" s="12">
        <f ca="1">ROUND(INDIRECT(ADDRESS(ROW()+(0), COLUMN()+(-2), 1))*INDIRECT(ADDRESS(ROW()+(0), COLUMN()+(-1), 1)), 2)</f>
        <v>12.13</v>
      </c>
    </row>
    <row r="11" spans="1:8" ht="34.50" thickBot="1" customHeight="1">
      <c r="A11" s="1" t="s">
        <v>15</v>
      </c>
      <c r="B11" s="1"/>
      <c r="C11" s="10" t="s">
        <v>16</v>
      </c>
      <c r="D11" s="10"/>
      <c r="E11" s="1" t="s">
        <v>17</v>
      </c>
      <c r="F11" s="11">
        <v>0.2</v>
      </c>
      <c r="G11" s="12">
        <v>48.08</v>
      </c>
      <c r="H11" s="12">
        <f ca="1">ROUND(INDIRECT(ADDRESS(ROW()+(0), COLUMN()+(-2), 1))*INDIRECT(ADDRESS(ROW()+(0), COLUMN()+(-1), 1)), 2)</f>
        <v>9.62</v>
      </c>
    </row>
    <row r="12" spans="1:8" ht="13.50" thickBot="1" customHeight="1">
      <c r="A12" s="1" t="s">
        <v>18</v>
      </c>
      <c r="B12" s="1"/>
      <c r="C12" s="10" t="s">
        <v>19</v>
      </c>
      <c r="D12" s="10"/>
      <c r="E12" s="1" t="s">
        <v>20</v>
      </c>
      <c r="F12" s="11">
        <v>9.6</v>
      </c>
      <c r="G12" s="12">
        <v>2.94</v>
      </c>
      <c r="H12" s="12">
        <f ca="1">ROUND(INDIRECT(ADDRESS(ROW()+(0), COLUMN()+(-2), 1))*INDIRECT(ADDRESS(ROW()+(0), COLUMN()+(-1), 1)), 2)</f>
        <v>28.22</v>
      </c>
    </row>
    <row r="13" spans="1:8" ht="24.00" thickBot="1" customHeight="1">
      <c r="A13" s="1" t="s">
        <v>21</v>
      </c>
      <c r="B13" s="1"/>
      <c r="C13" s="10" t="s">
        <v>22</v>
      </c>
      <c r="D13" s="10"/>
      <c r="E13" s="1" t="s">
        <v>23</v>
      </c>
      <c r="F13" s="13">
        <v>1</v>
      </c>
      <c r="G13" s="14">
        <v>1.3</v>
      </c>
      <c r="H13" s="14">
        <f ca="1">ROUND(INDIRECT(ADDRESS(ROW()+(0), COLUMN()+(-2), 1))*INDIRECT(ADDRESS(ROW()+(0), COLUMN()+(-1), 1)), 2)</f>
        <v>1.3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51.27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0.95</v>
      </c>
      <c r="G16" s="12">
        <v>51.18</v>
      </c>
      <c r="H16" s="12">
        <f ca="1">ROUND(INDIRECT(ADDRESS(ROW()+(0), COLUMN()+(-2), 1))*INDIRECT(ADDRESS(ROW()+(0), COLUMN()+(-1), 1)), 2)</f>
        <v>48.62</v>
      </c>
    </row>
    <row r="17" spans="1:8" ht="13.50" thickBot="1" customHeight="1">
      <c r="A17" s="1" t="s">
        <v>29</v>
      </c>
      <c r="B17" s="1"/>
      <c r="C17" s="10" t="s">
        <v>30</v>
      </c>
      <c r="D17" s="10"/>
      <c r="E17" s="1" t="s">
        <v>31</v>
      </c>
      <c r="F17" s="13">
        <v>2.85</v>
      </c>
      <c r="G17" s="14">
        <v>55.38</v>
      </c>
      <c r="H17" s="14">
        <f ca="1">ROUND(INDIRECT(ADDRESS(ROW()+(0), COLUMN()+(-2), 1))*INDIRECT(ADDRESS(ROW()+(0), COLUMN()+(-1), 1)), 2)</f>
        <v>157.83</v>
      </c>
    </row>
    <row r="18" spans="1:8" ht="13.50" thickBot="1" customHeight="1">
      <c r="A18" s="15"/>
      <c r="B18" s="15"/>
      <c r="C18" s="15"/>
      <c r="D18" s="15"/>
      <c r="E18" s="15"/>
      <c r="F18" s="9" t="s">
        <v>32</v>
      </c>
      <c r="G18" s="9"/>
      <c r="H18" s="17">
        <f ca="1">ROUND(SUM(INDIRECT(ADDRESS(ROW()+(-1), COLUMN()+(0), 1)),INDIRECT(ADDRESS(ROW()+(-2), COLUMN()+(0), 1))), 2)</f>
        <v>206.45</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2.85</v>
      </c>
      <c r="G20" s="12">
        <v>23.1</v>
      </c>
      <c r="H20" s="12">
        <f ca="1">ROUND(INDIRECT(ADDRESS(ROW()+(0), COLUMN()+(-2), 1))*INDIRECT(ADDRESS(ROW()+(0), COLUMN()+(-1), 1)), 2)</f>
        <v>65.84</v>
      </c>
    </row>
    <row r="21" spans="1:8" ht="13.50" thickBot="1" customHeight="1">
      <c r="A21" s="1" t="s">
        <v>37</v>
      </c>
      <c r="B21" s="1"/>
      <c r="C21" s="10" t="s">
        <v>38</v>
      </c>
      <c r="D21" s="10"/>
      <c r="E21" s="1" t="s">
        <v>39</v>
      </c>
      <c r="F21" s="13">
        <v>8.55</v>
      </c>
      <c r="G21" s="14">
        <v>21.69</v>
      </c>
      <c r="H21" s="14">
        <f ca="1">ROUND(INDIRECT(ADDRESS(ROW()+(0), COLUMN()+(-2), 1))*INDIRECT(ADDRESS(ROW()+(0), COLUMN()+(-1), 1)), 2)</f>
        <v>185.45</v>
      </c>
    </row>
    <row r="22" spans="1:8" ht="13.50" thickBot="1" customHeight="1">
      <c r="A22" s="15"/>
      <c r="B22" s="15"/>
      <c r="C22" s="15"/>
      <c r="D22" s="15"/>
      <c r="E22" s="15"/>
      <c r="F22" s="9" t="s">
        <v>40</v>
      </c>
      <c r="G22" s="9"/>
      <c r="H22" s="17">
        <f ca="1">ROUND(SUM(INDIRECT(ADDRESS(ROW()+(-1), COLUMN()+(0), 1)),INDIRECT(ADDRESS(ROW()+(-2), COLUMN()+(0), 1))), 2)</f>
        <v>251.29</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1)),INDIRECT(ADDRESS(ROW()+(-10), COLUMN()+(1), 1))), 2)</f>
        <v>509.01</v>
      </c>
      <c r="H24" s="14">
        <f ca="1">ROUND(INDIRECT(ADDRESS(ROW()+(0), COLUMN()+(-2), 1))*INDIRECT(ADDRESS(ROW()+(0), COLUMN()+(-1), 1))/100, 2)</f>
        <v>10.18</v>
      </c>
    </row>
    <row r="25" spans="1:8" ht="13.50" thickBot="1" customHeight="1">
      <c r="A25" s="8"/>
      <c r="B25" s="8"/>
      <c r="C25" s="8"/>
      <c r="D25" s="8"/>
      <c r="E25" s="8"/>
      <c r="F25" s="21" t="s">
        <v>44</v>
      </c>
      <c r="G25" s="21"/>
      <c r="H25" s="22">
        <f ca="1">ROUND(SUM(INDIRECT(ADDRESS(ROW()+(-1), COLUMN()+(0), 1)),INDIRECT(ADDRESS(ROW()+(-3), COLUMN()+(0), 1)),INDIRECT(ADDRESS(ROW()+(-7), COLUMN()+(0), 1)),INDIRECT(ADDRESS(ROW()+(-11), COLUMN()+(0), 1))), 2)</f>
        <v>519.19</v>
      </c>
    </row>
  </sheetData>
  <mergeCells count="4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F25:G25"/>
  </mergeCells>
  <pageMargins left="0.147638" right="0.147638" top="0.206693" bottom="0.206693" header="0.0" footer="0.0"/>
  <pageSetup paperSize="9" orientation="portrait"/>
  <rowBreaks count="0" manualBreakCount="0">
    </rowBreaks>
</worksheet>
</file>